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F:\ABC\2024 Carti premii\"/>
    </mc:Choice>
  </mc:AlternateContent>
  <xr:revisionPtr revIDLastSave="0" documentId="13_ncr:1_{CB1B44C8-00DC-40BE-BC14-CC2E83CE04B4}" xr6:coauthVersionLast="47" xr6:coauthVersionMax="47" xr10:uidLastSave="{00000000-0000-0000-0000-000000000000}"/>
  <bookViews>
    <workbookView xWindow="-108" yWindow="-108" windowWidth="23256" windowHeight="12576" tabRatio="500" xr2:uid="{00000000-000D-0000-FFFF-FFFF00000000}"/>
  </bookViews>
  <sheets>
    <sheet name="Oferta premii scolare 2024" sheetId="3" r:id="rId1"/>
  </sheets>
  <definedNames>
    <definedName name="_xlnm._FilterDatabase" localSheetId="0" hidden="1">'Oferta premii scolare 2024'!$A$2:$M$936</definedName>
    <definedName name="_xlnm.Print_Area" localSheetId="0">'Oferta premii scolare 2024'!$A$1:$K$980</definedName>
    <definedName name="_xlnm.Print_Titles" localSheetId="0">'Oferta premii scolare 2024'!$15:$15</definedName>
  </definedNames>
  <calcPr calcId="191029"/>
  <extLst>
    <ext xmlns:loext="http://schemas.libreoffice.org/" uri="{7626C862-2A13-11E5-B345-FEFF819CDC9F}">
      <loext:extCalcPr stringRefSyntax="CalcA1"/>
    </ext>
  </extLst>
</workbook>
</file>

<file path=xl/calcChain.xml><?xml version="1.0" encoding="utf-8"?>
<calcChain xmlns="http://schemas.openxmlformats.org/spreadsheetml/2006/main">
  <c r="N902" i="3" l="1"/>
  <c r="N901" i="3"/>
  <c r="L901" i="3"/>
  <c r="L902" i="3"/>
  <c r="J901" i="3"/>
  <c r="J902" i="3"/>
  <c r="N935" i="3"/>
  <c r="N934" i="3"/>
  <c r="N933" i="3"/>
  <c r="N932" i="3"/>
  <c r="N931" i="3"/>
  <c r="N930" i="3"/>
  <c r="N929" i="3"/>
  <c r="N928" i="3"/>
  <c r="N927" i="3"/>
  <c r="N926" i="3"/>
  <c r="N925" i="3"/>
  <c r="N924" i="3"/>
  <c r="N923" i="3"/>
  <c r="N922" i="3"/>
  <c r="N921" i="3"/>
  <c r="N920" i="3"/>
  <c r="N919" i="3"/>
  <c r="N918" i="3"/>
  <c r="N917" i="3"/>
  <c r="N916" i="3"/>
  <c r="N915" i="3"/>
  <c r="N914" i="3"/>
  <c r="N913" i="3"/>
  <c r="N912" i="3"/>
  <c r="N911" i="3"/>
  <c r="N910" i="3"/>
  <c r="N909" i="3"/>
  <c r="N908" i="3"/>
  <c r="N907" i="3"/>
  <c r="N906" i="3"/>
  <c r="N905" i="3"/>
  <c r="N904" i="3"/>
  <c r="N903" i="3"/>
  <c r="N900" i="3"/>
  <c r="N899" i="3"/>
  <c r="N898" i="3"/>
  <c r="N897" i="3"/>
  <c r="N896" i="3"/>
  <c r="N895" i="3"/>
  <c r="N894" i="3"/>
  <c r="N893" i="3"/>
  <c r="N892" i="3"/>
  <c r="N891" i="3"/>
  <c r="N890" i="3"/>
  <c r="N889" i="3"/>
  <c r="N888" i="3"/>
  <c r="N887" i="3"/>
  <c r="N886" i="3"/>
  <c r="N885" i="3"/>
  <c r="N884" i="3"/>
  <c r="N883" i="3"/>
  <c r="N882" i="3"/>
  <c r="N881" i="3"/>
  <c r="N880" i="3"/>
  <c r="N879" i="3"/>
  <c r="N878" i="3"/>
  <c r="N877" i="3"/>
  <c r="N876" i="3"/>
  <c r="N875" i="3"/>
  <c r="N874" i="3"/>
  <c r="N873" i="3"/>
  <c r="N872" i="3"/>
  <c r="N871" i="3"/>
  <c r="N870" i="3"/>
  <c r="N869" i="3"/>
  <c r="N868" i="3"/>
  <c r="N867" i="3"/>
  <c r="N866" i="3"/>
  <c r="N865" i="3"/>
  <c r="N864" i="3"/>
  <c r="N863" i="3"/>
  <c r="N862" i="3"/>
  <c r="N861" i="3"/>
  <c r="N860" i="3"/>
  <c r="N859" i="3"/>
  <c r="N858" i="3"/>
  <c r="N857" i="3"/>
  <c r="N856" i="3"/>
  <c r="N855" i="3"/>
  <c r="N854" i="3"/>
  <c r="N853" i="3"/>
  <c r="N852" i="3"/>
  <c r="N851" i="3"/>
  <c r="N850" i="3"/>
  <c r="N849" i="3"/>
  <c r="N848" i="3"/>
  <c r="N847" i="3"/>
  <c r="N846" i="3"/>
  <c r="N845" i="3"/>
  <c r="N844" i="3"/>
  <c r="N843" i="3"/>
  <c r="N842" i="3"/>
  <c r="N841" i="3"/>
  <c r="N840" i="3"/>
  <c r="N839" i="3"/>
  <c r="N838" i="3"/>
  <c r="N837" i="3"/>
  <c r="N836" i="3"/>
  <c r="N835" i="3"/>
  <c r="N834" i="3"/>
  <c r="N833" i="3"/>
  <c r="N832" i="3"/>
  <c r="N831" i="3"/>
  <c r="N830" i="3"/>
  <c r="N829" i="3"/>
  <c r="N828" i="3"/>
  <c r="N827" i="3"/>
  <c r="N826" i="3"/>
  <c r="N825" i="3"/>
  <c r="N824" i="3"/>
  <c r="N823" i="3"/>
  <c r="N822" i="3"/>
  <c r="N821" i="3"/>
  <c r="N820" i="3"/>
  <c r="N819" i="3"/>
  <c r="N818" i="3"/>
  <c r="N817" i="3"/>
  <c r="N816" i="3"/>
  <c r="N815" i="3"/>
  <c r="N814" i="3"/>
  <c r="N813" i="3"/>
  <c r="N812" i="3"/>
  <c r="N811" i="3"/>
  <c r="N810" i="3"/>
  <c r="N809" i="3"/>
  <c r="N808" i="3"/>
  <c r="N807" i="3"/>
  <c r="N806" i="3"/>
  <c r="N805" i="3"/>
  <c r="N804" i="3"/>
  <c r="N803" i="3"/>
  <c r="N802" i="3"/>
  <c r="N801" i="3"/>
  <c r="N800" i="3"/>
  <c r="N799" i="3"/>
  <c r="N798" i="3"/>
  <c r="N797" i="3"/>
  <c r="N796" i="3"/>
  <c r="N795" i="3"/>
  <c r="N794" i="3"/>
  <c r="N793" i="3"/>
  <c r="N792" i="3"/>
  <c r="N791" i="3"/>
  <c r="N790" i="3"/>
  <c r="N789" i="3"/>
  <c r="N788" i="3"/>
  <c r="N787" i="3"/>
  <c r="N786" i="3"/>
  <c r="N785" i="3"/>
  <c r="N784" i="3"/>
  <c r="N783" i="3"/>
  <c r="N782" i="3"/>
  <c r="N781" i="3"/>
  <c r="N780" i="3"/>
  <c r="N779" i="3"/>
  <c r="N778" i="3"/>
  <c r="N777" i="3"/>
  <c r="N776" i="3"/>
  <c r="N775" i="3"/>
  <c r="N774" i="3"/>
  <c r="N773" i="3"/>
  <c r="N772" i="3"/>
  <c r="N771" i="3"/>
  <c r="N770" i="3"/>
  <c r="N769" i="3"/>
  <c r="N768" i="3"/>
  <c r="N767" i="3"/>
  <c r="N766" i="3"/>
  <c r="N765" i="3"/>
  <c r="N764" i="3"/>
  <c r="N763" i="3"/>
  <c r="N762" i="3"/>
  <c r="N761" i="3"/>
  <c r="N760" i="3"/>
  <c r="N759" i="3"/>
  <c r="N758" i="3"/>
  <c r="N757" i="3"/>
  <c r="N756" i="3"/>
  <c r="N755" i="3"/>
  <c r="N754" i="3"/>
  <c r="N753" i="3"/>
  <c r="N752" i="3"/>
  <c r="N751" i="3"/>
  <c r="N750" i="3"/>
  <c r="N749" i="3"/>
  <c r="N748" i="3"/>
  <c r="N747" i="3"/>
  <c r="N746" i="3"/>
  <c r="N745" i="3"/>
  <c r="N744" i="3"/>
  <c r="N743" i="3"/>
  <c r="N742" i="3"/>
  <c r="N741" i="3"/>
  <c r="N740" i="3"/>
  <c r="N739" i="3"/>
  <c r="N738" i="3"/>
  <c r="N737" i="3"/>
  <c r="N736" i="3"/>
  <c r="N735" i="3"/>
  <c r="N734" i="3"/>
  <c r="N733" i="3"/>
  <c r="N732" i="3"/>
  <c r="N731" i="3"/>
  <c r="N730" i="3"/>
  <c r="N729" i="3"/>
  <c r="N728" i="3"/>
  <c r="N727" i="3"/>
  <c r="N726" i="3"/>
  <c r="N725" i="3"/>
  <c r="N724" i="3"/>
  <c r="N723" i="3"/>
  <c r="N722" i="3"/>
  <c r="N721" i="3"/>
  <c r="N720" i="3"/>
  <c r="N719" i="3"/>
  <c r="N718" i="3"/>
  <c r="N717" i="3"/>
  <c r="N716" i="3"/>
  <c r="N715" i="3"/>
  <c r="N714" i="3"/>
  <c r="N713" i="3"/>
  <c r="N712" i="3"/>
  <c r="N711" i="3"/>
  <c r="N710" i="3"/>
  <c r="N709" i="3"/>
  <c r="N708" i="3"/>
  <c r="N707" i="3"/>
  <c r="N706" i="3"/>
  <c r="N705" i="3"/>
  <c r="N704" i="3"/>
  <c r="N703" i="3"/>
  <c r="N702" i="3"/>
  <c r="N701" i="3"/>
  <c r="N700" i="3"/>
  <c r="N699" i="3"/>
  <c r="N698" i="3"/>
  <c r="N697" i="3"/>
  <c r="N696" i="3"/>
  <c r="N695" i="3"/>
  <c r="N694" i="3"/>
  <c r="N693" i="3"/>
  <c r="N692" i="3"/>
  <c r="N691" i="3"/>
  <c r="N690" i="3"/>
  <c r="N689" i="3"/>
  <c r="N688" i="3"/>
  <c r="N687" i="3"/>
  <c r="N686" i="3"/>
  <c r="N685" i="3"/>
  <c r="N684" i="3"/>
  <c r="N683" i="3"/>
  <c r="N682" i="3"/>
  <c r="N681" i="3"/>
  <c r="N680" i="3"/>
  <c r="N679" i="3"/>
  <c r="N678" i="3"/>
  <c r="N677" i="3"/>
  <c r="N676" i="3"/>
  <c r="N675" i="3"/>
  <c r="N674" i="3"/>
  <c r="N673" i="3"/>
  <c r="N672" i="3"/>
  <c r="N671" i="3"/>
  <c r="N670" i="3"/>
  <c r="N669" i="3"/>
  <c r="N668" i="3"/>
  <c r="N667" i="3"/>
  <c r="N666" i="3"/>
  <c r="N665" i="3"/>
  <c r="N664" i="3"/>
  <c r="N663" i="3"/>
  <c r="N662" i="3"/>
  <c r="N661" i="3"/>
  <c r="N660" i="3"/>
  <c r="N659" i="3"/>
  <c r="N658" i="3"/>
  <c r="N657" i="3"/>
  <c r="N656" i="3"/>
  <c r="N655" i="3"/>
  <c r="N654" i="3"/>
  <c r="N653" i="3"/>
  <c r="N652" i="3"/>
  <c r="N651" i="3"/>
  <c r="N650" i="3"/>
  <c r="N649" i="3"/>
  <c r="N648" i="3"/>
  <c r="N647" i="3"/>
  <c r="N646" i="3"/>
  <c r="N645" i="3"/>
  <c r="N644" i="3"/>
  <c r="N643" i="3"/>
  <c r="N642" i="3"/>
  <c r="N641" i="3"/>
  <c r="N640" i="3"/>
  <c r="N639" i="3"/>
  <c r="N638" i="3"/>
  <c r="N637" i="3"/>
  <c r="N636" i="3"/>
  <c r="N635" i="3"/>
  <c r="N634" i="3"/>
  <c r="N633" i="3"/>
  <c r="N632" i="3"/>
  <c r="N631" i="3"/>
  <c r="N630" i="3"/>
  <c r="N629" i="3"/>
  <c r="N628" i="3"/>
  <c r="N627" i="3"/>
  <c r="N626" i="3"/>
  <c r="N625" i="3"/>
  <c r="N624" i="3"/>
  <c r="N623" i="3"/>
  <c r="N622" i="3"/>
  <c r="N621" i="3"/>
  <c r="N620" i="3"/>
  <c r="N619" i="3"/>
  <c r="N618" i="3"/>
  <c r="N617" i="3"/>
  <c r="N616" i="3"/>
  <c r="N615" i="3"/>
  <c r="N614" i="3"/>
  <c r="N613" i="3"/>
  <c r="N612" i="3"/>
  <c r="N611" i="3"/>
  <c r="N610" i="3"/>
  <c r="N609" i="3"/>
  <c r="N608" i="3"/>
  <c r="N607" i="3"/>
  <c r="N606" i="3"/>
  <c r="N605" i="3"/>
  <c r="N604" i="3"/>
  <c r="N603" i="3"/>
  <c r="N602" i="3"/>
  <c r="N601" i="3"/>
  <c r="N600" i="3"/>
  <c r="N599" i="3"/>
  <c r="N598" i="3"/>
  <c r="N597" i="3"/>
  <c r="N596" i="3"/>
  <c r="N595" i="3"/>
  <c r="N594" i="3"/>
  <c r="N593" i="3"/>
  <c r="N592" i="3"/>
  <c r="N591" i="3"/>
  <c r="N590" i="3"/>
  <c r="N589" i="3"/>
  <c r="N588" i="3"/>
  <c r="N587" i="3"/>
  <c r="N586" i="3"/>
  <c r="N585" i="3"/>
  <c r="N584" i="3"/>
  <c r="N583" i="3"/>
  <c r="N582" i="3"/>
  <c r="N581" i="3"/>
  <c r="N580" i="3"/>
  <c r="N579" i="3"/>
  <c r="N578" i="3"/>
  <c r="N577" i="3"/>
  <c r="N576" i="3"/>
  <c r="N575" i="3"/>
  <c r="N574" i="3"/>
  <c r="N573" i="3"/>
  <c r="N572" i="3"/>
  <c r="N571" i="3"/>
  <c r="N570" i="3"/>
  <c r="N569" i="3"/>
  <c r="N568" i="3"/>
  <c r="N567" i="3"/>
  <c r="N566" i="3"/>
  <c r="N565" i="3"/>
  <c r="N564" i="3"/>
  <c r="N563" i="3"/>
  <c r="N562" i="3"/>
  <c r="N561" i="3"/>
  <c r="N560" i="3"/>
  <c r="N559" i="3"/>
  <c r="N558" i="3"/>
  <c r="N557" i="3"/>
  <c r="N556" i="3"/>
  <c r="N555" i="3"/>
  <c r="N554" i="3"/>
  <c r="N553" i="3"/>
  <c r="N552" i="3"/>
  <c r="N551" i="3"/>
  <c r="N550" i="3"/>
  <c r="N549" i="3"/>
  <c r="N548" i="3"/>
  <c r="N547" i="3"/>
  <c r="N546" i="3"/>
  <c r="N545" i="3"/>
  <c r="N544" i="3"/>
  <c r="N543" i="3"/>
  <c r="N542" i="3"/>
  <c r="N541" i="3"/>
  <c r="N540" i="3"/>
  <c r="N539" i="3"/>
  <c r="N538" i="3"/>
  <c r="N537" i="3"/>
  <c r="N536" i="3"/>
  <c r="N535" i="3"/>
  <c r="N534" i="3"/>
  <c r="N533" i="3"/>
  <c r="N532" i="3"/>
  <c r="N531" i="3"/>
  <c r="N530" i="3"/>
  <c r="N529" i="3"/>
  <c r="N528" i="3"/>
  <c r="N527" i="3"/>
  <c r="N526" i="3"/>
  <c r="N525" i="3"/>
  <c r="N524" i="3"/>
  <c r="N523" i="3"/>
  <c r="N522" i="3"/>
  <c r="N521" i="3"/>
  <c r="N520" i="3"/>
  <c r="N519" i="3"/>
  <c r="N518" i="3"/>
  <c r="N517" i="3"/>
  <c r="N516" i="3"/>
  <c r="N515" i="3"/>
  <c r="N514" i="3"/>
  <c r="N513" i="3"/>
  <c r="N512" i="3"/>
  <c r="N511" i="3"/>
  <c r="N510" i="3"/>
  <c r="N509" i="3"/>
  <c r="N508" i="3"/>
  <c r="N507" i="3"/>
  <c r="N506" i="3"/>
  <c r="N505" i="3"/>
  <c r="N504" i="3"/>
  <c r="N503" i="3"/>
  <c r="N502" i="3"/>
  <c r="N501" i="3"/>
  <c r="N500" i="3"/>
  <c r="N499" i="3"/>
  <c r="N498" i="3"/>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0" i="3"/>
  <c r="N349" i="3"/>
  <c r="N348" i="3"/>
  <c r="N347" i="3"/>
  <c r="N346" i="3"/>
  <c r="N345" i="3"/>
  <c r="N344" i="3"/>
  <c r="N343" i="3"/>
  <c r="N342" i="3"/>
  <c r="N340" i="3"/>
  <c r="N339" i="3"/>
  <c r="N338" i="3"/>
  <c r="N337" i="3"/>
  <c r="N336" i="3"/>
  <c r="N335" i="3"/>
  <c r="N334" i="3"/>
  <c r="N333" i="3"/>
  <c r="N332" i="3"/>
  <c r="N331" i="3"/>
  <c r="N330" i="3"/>
  <c r="N329" i="3"/>
  <c r="N328" i="3"/>
  <c r="N327" i="3"/>
  <c r="N326" i="3"/>
  <c r="N325"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4" i="3"/>
  <c r="N233" i="3"/>
  <c r="N232" i="3"/>
  <c r="N231" i="3"/>
  <c r="N230" i="3"/>
  <c r="N229" i="3"/>
  <c r="N228" i="3"/>
  <c r="N227" i="3"/>
  <c r="N225" i="3"/>
  <c r="N224" i="3"/>
  <c r="N223" i="3"/>
  <c r="N222" i="3"/>
  <c r="N221" i="3"/>
  <c r="N220" i="3"/>
  <c r="N219" i="3"/>
  <c r="N218" i="3"/>
  <c r="N217" i="3"/>
  <c r="N216" i="3"/>
  <c r="N215" i="3"/>
  <c r="N214" i="3"/>
  <c r="N213" i="3"/>
  <c r="N211" i="3"/>
  <c r="N210" i="3"/>
  <c r="N209" i="3"/>
  <c r="N208" i="3"/>
  <c r="N207" i="3"/>
  <c r="N206" i="3"/>
  <c r="N205" i="3"/>
  <c r="N204" i="3"/>
  <c r="N203" i="3"/>
  <c r="N202" i="3"/>
  <c r="N200" i="3"/>
  <c r="N199" i="3"/>
  <c r="N198" i="3"/>
  <c r="N197" i="3"/>
  <c r="N196" i="3"/>
  <c r="N195" i="3"/>
  <c r="N194" i="3"/>
  <c r="N193" i="3"/>
  <c r="N192" i="3"/>
  <c r="N191" i="3"/>
  <c r="N190" i="3"/>
  <c r="N189" i="3"/>
  <c r="N188" i="3"/>
  <c r="N187" i="3"/>
  <c r="N186" i="3"/>
  <c r="N185"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1" i="3"/>
  <c r="N150" i="3"/>
  <c r="N149" i="3"/>
  <c r="N148" i="3"/>
  <c r="N147" i="3"/>
  <c r="N146" i="3"/>
  <c r="N145" i="3"/>
  <c r="N144" i="3"/>
  <c r="N143" i="3"/>
  <c r="N142" i="3"/>
  <c r="N141" i="3"/>
  <c r="N140" i="3"/>
  <c r="N139" i="3"/>
  <c r="N138" i="3"/>
  <c r="N137" i="3"/>
  <c r="N136" i="3"/>
  <c r="N135" i="3"/>
  <c r="N134" i="3"/>
  <c r="N133" i="3"/>
  <c r="N132" i="3"/>
  <c r="N114" i="3"/>
  <c r="N115" i="3"/>
  <c r="N116" i="3"/>
  <c r="N117" i="3"/>
  <c r="N118" i="3"/>
  <c r="N119" i="3"/>
  <c r="N120" i="3"/>
  <c r="N121" i="3"/>
  <c r="N122" i="3"/>
  <c r="N123" i="3"/>
  <c r="N124" i="3"/>
  <c r="N125" i="3"/>
  <c r="N126" i="3"/>
  <c r="N127" i="3"/>
  <c r="N113" i="3"/>
  <c r="N88" i="3"/>
  <c r="N89" i="3"/>
  <c r="N90" i="3"/>
  <c r="N91" i="3"/>
  <c r="N92" i="3"/>
  <c r="N93" i="3"/>
  <c r="N94" i="3"/>
  <c r="N95" i="3"/>
  <c r="N96" i="3"/>
  <c r="N97" i="3"/>
  <c r="N98" i="3"/>
  <c r="N99" i="3"/>
  <c r="N100" i="3"/>
  <c r="N101" i="3"/>
  <c r="N102" i="3"/>
  <c r="N103" i="3"/>
  <c r="N104" i="3"/>
  <c r="N105" i="3"/>
  <c r="N106" i="3"/>
  <c r="N107" i="3"/>
  <c r="N108" i="3"/>
  <c r="N109" i="3"/>
  <c r="N110" i="3"/>
  <c r="N111" i="3"/>
  <c r="N87" i="3"/>
  <c r="N40" i="3"/>
  <c r="N41" i="3"/>
  <c r="N42" i="3"/>
  <c r="N44" i="3"/>
  <c r="N45" i="3"/>
  <c r="N46" i="3"/>
  <c r="N47" i="3"/>
  <c r="N49" i="3"/>
  <c r="N50" i="3"/>
  <c r="N51" i="3"/>
  <c r="N52" i="3"/>
  <c r="N54" i="3"/>
  <c r="N55" i="3"/>
  <c r="N56" i="3"/>
  <c r="N57" i="3"/>
  <c r="N59" i="3"/>
  <c r="N60" i="3"/>
  <c r="N61" i="3"/>
  <c r="N62" i="3"/>
  <c r="N64" i="3"/>
  <c r="N65" i="3"/>
  <c r="N66" i="3"/>
  <c r="N68" i="3"/>
  <c r="N69" i="3"/>
  <c r="N70" i="3"/>
  <c r="N72" i="3"/>
  <c r="N73" i="3"/>
  <c r="N74" i="3"/>
  <c r="N76" i="3"/>
  <c r="N78" i="3"/>
  <c r="N79" i="3"/>
  <c r="N80" i="3"/>
  <c r="N81" i="3"/>
  <c r="N83" i="3"/>
  <c r="N84" i="3"/>
  <c r="N85" i="3"/>
  <c r="N39" i="3"/>
  <c r="N18" i="3"/>
  <c r="N19" i="3"/>
  <c r="N20" i="3"/>
  <c r="N21" i="3"/>
  <c r="N22" i="3"/>
  <c r="N23" i="3"/>
  <c r="N24" i="3"/>
  <c r="N25" i="3"/>
  <c r="N26" i="3"/>
  <c r="N27" i="3"/>
  <c r="N28" i="3"/>
  <c r="N29" i="3"/>
  <c r="N30" i="3"/>
  <c r="N31" i="3"/>
  <c r="N32" i="3"/>
  <c r="N33" i="3"/>
  <c r="N34" i="3"/>
  <c r="N35" i="3"/>
  <c r="N36" i="3"/>
  <c r="N17" i="3"/>
  <c r="K982"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L345" i="3"/>
  <c r="L346" i="3"/>
  <c r="L347" i="3"/>
  <c r="L348" i="3"/>
  <c r="J345" i="3"/>
  <c r="J346" i="3"/>
  <c r="J347" i="3"/>
  <c r="J348" i="3"/>
  <c r="L332" i="3"/>
  <c r="L333" i="3"/>
  <c r="L334" i="3"/>
  <c r="L335" i="3"/>
  <c r="L336" i="3"/>
  <c r="L337" i="3"/>
  <c r="L338" i="3"/>
  <c r="L339" i="3"/>
  <c r="L340" i="3"/>
  <c r="J332" i="3"/>
  <c r="J333" i="3"/>
  <c r="J334" i="3"/>
  <c r="J335" i="3"/>
  <c r="J336" i="3"/>
  <c r="J337" i="3"/>
  <c r="J338" i="3"/>
  <c r="J339" i="3"/>
  <c r="J340" i="3"/>
  <c r="L311" i="3"/>
  <c r="L312" i="3"/>
  <c r="L313" i="3"/>
  <c r="L314" i="3"/>
  <c r="L315" i="3"/>
  <c r="L316" i="3"/>
  <c r="L317" i="3"/>
  <c r="L318" i="3"/>
  <c r="L319" i="3"/>
  <c r="L320" i="3"/>
  <c r="L321" i="3"/>
  <c r="L322" i="3"/>
  <c r="L323" i="3"/>
  <c r="J311" i="3"/>
  <c r="J312" i="3"/>
  <c r="J313" i="3"/>
  <c r="J314" i="3"/>
  <c r="J315" i="3"/>
  <c r="J316" i="3"/>
  <c r="J317" i="3"/>
  <c r="J318" i="3"/>
  <c r="J319" i="3"/>
  <c r="J320" i="3"/>
  <c r="J321" i="3"/>
  <c r="J322" i="3"/>
  <c r="J323" i="3"/>
  <c r="L286" i="3"/>
  <c r="L287" i="3"/>
  <c r="L288" i="3"/>
  <c r="L289" i="3"/>
  <c r="L290" i="3"/>
  <c r="J286" i="3"/>
  <c r="J287" i="3"/>
  <c r="J288" i="3"/>
  <c r="J289" i="3"/>
  <c r="J290" i="3"/>
  <c r="L205" i="3"/>
  <c r="L206" i="3"/>
  <c r="L207" i="3"/>
  <c r="L208" i="3"/>
  <c r="J205" i="3"/>
  <c r="J206" i="3"/>
  <c r="J207" i="3"/>
  <c r="J208" i="3"/>
  <c r="L193" i="3"/>
  <c r="L194" i="3"/>
  <c r="L195" i="3"/>
  <c r="L196" i="3"/>
  <c r="L197" i="3"/>
  <c r="L198" i="3"/>
  <c r="L199" i="3"/>
  <c r="L200" i="3"/>
  <c r="J193" i="3"/>
  <c r="J194" i="3"/>
  <c r="J195" i="3"/>
  <c r="J196" i="3"/>
  <c r="J197" i="3"/>
  <c r="J198" i="3"/>
  <c r="J199" i="3"/>
  <c r="J200" i="3"/>
  <c r="L125" i="3"/>
  <c r="L111" i="3"/>
  <c r="L110" i="3"/>
  <c r="L109" i="3"/>
  <c r="L108" i="3"/>
  <c r="L107" i="3"/>
  <c r="L106" i="3"/>
  <c r="L105" i="3"/>
  <c r="L104" i="3"/>
  <c r="L103" i="3"/>
  <c r="L102" i="3"/>
  <c r="L101" i="3"/>
  <c r="L100" i="3"/>
  <c r="L99" i="3"/>
  <c r="L98" i="3"/>
  <c r="L97" i="3"/>
  <c r="L96" i="3"/>
  <c r="L95" i="3"/>
  <c r="L94" i="3"/>
  <c r="L93" i="3"/>
  <c r="L92" i="3"/>
  <c r="L91" i="3"/>
  <c r="L90" i="3"/>
  <c r="L89" i="3"/>
  <c r="L85" i="3"/>
  <c r="L84" i="3"/>
  <c r="L83" i="3"/>
  <c r="L78" i="3"/>
  <c r="L80" i="3"/>
  <c r="L79" i="3"/>
  <c r="L81" i="3"/>
  <c r="L76" i="3"/>
  <c r="L74" i="3"/>
  <c r="L73" i="3"/>
  <c r="L72" i="3"/>
  <c r="L70" i="3"/>
  <c r="L69" i="3"/>
  <c r="L68" i="3"/>
  <c r="L66" i="3"/>
  <c r="L65" i="3"/>
  <c r="L64" i="3"/>
  <c r="L62" i="3"/>
  <c r="L61" i="3"/>
  <c r="L60" i="3"/>
  <c r="L59" i="3"/>
  <c r="L57" i="3"/>
  <c r="L56" i="3"/>
  <c r="L55" i="3"/>
  <c r="L54" i="3"/>
  <c r="L52" i="3"/>
  <c r="L51" i="3"/>
  <c r="L50" i="3"/>
  <c r="L49" i="3"/>
  <c r="L47" i="3"/>
  <c r="L46" i="3"/>
  <c r="L45" i="3"/>
  <c r="L44" i="3"/>
  <c r="L41" i="3"/>
  <c r="L42" i="3"/>
  <c r="L879" i="3"/>
  <c r="L880" i="3"/>
  <c r="L881" i="3"/>
  <c r="L882" i="3"/>
  <c r="L883" i="3"/>
  <c r="L884" i="3"/>
  <c r="L885" i="3"/>
  <c r="L886" i="3"/>
  <c r="L887" i="3"/>
  <c r="L888" i="3"/>
  <c r="L889" i="3"/>
  <c r="L890" i="3"/>
  <c r="L891" i="3"/>
  <c r="L892" i="3"/>
  <c r="L893" i="3"/>
  <c r="L894" i="3"/>
  <c r="L895" i="3"/>
  <c r="L896" i="3"/>
  <c r="L897" i="3"/>
  <c r="L898" i="3"/>
  <c r="L899" i="3"/>
  <c r="L900"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L136" i="3"/>
  <c r="L137" i="3"/>
  <c r="L138" i="3"/>
  <c r="L139" i="3"/>
  <c r="L140" i="3"/>
  <c r="L141" i="3"/>
  <c r="L142" i="3"/>
  <c r="L143" i="3"/>
  <c r="L144" i="3"/>
  <c r="L145" i="3"/>
  <c r="L146" i="3"/>
  <c r="L147" i="3"/>
  <c r="L148" i="3"/>
  <c r="L149" i="3"/>
  <c r="L150" i="3"/>
  <c r="L151" i="3"/>
  <c r="J136" i="3"/>
  <c r="J137" i="3"/>
  <c r="J138" i="3"/>
  <c r="J139" i="3"/>
  <c r="J140" i="3"/>
  <c r="J141" i="3"/>
  <c r="J142" i="3"/>
  <c r="J143" i="3"/>
  <c r="J144" i="3"/>
  <c r="J145" i="3"/>
  <c r="J146" i="3"/>
  <c r="J147" i="3"/>
  <c r="J148" i="3"/>
  <c r="J149" i="3"/>
  <c r="J150" i="3"/>
  <c r="J151" i="3"/>
  <c r="J84" i="3"/>
  <c r="J83" i="3"/>
  <c r="J85" i="3"/>
  <c r="J81" i="3"/>
  <c r="J80" i="3"/>
  <c r="J78" i="3"/>
  <c r="J79" i="3"/>
  <c r="J76" i="3"/>
  <c r="J74" i="3"/>
  <c r="J73" i="3"/>
  <c r="J72" i="3"/>
  <c r="J70" i="3"/>
  <c r="J69" i="3"/>
  <c r="J68" i="3"/>
  <c r="J66" i="3"/>
  <c r="J64" i="3"/>
  <c r="J65" i="3"/>
  <c r="J62" i="3"/>
  <c r="J61" i="3"/>
  <c r="J60" i="3"/>
  <c r="J59" i="3"/>
  <c r="J57" i="3"/>
  <c r="J56" i="3"/>
  <c r="J55" i="3"/>
  <c r="J54" i="3"/>
  <c r="J52" i="3"/>
  <c r="J51" i="3"/>
  <c r="J50" i="3"/>
  <c r="J49" i="3"/>
  <c r="J47" i="3"/>
  <c r="J46" i="3"/>
  <c r="J45" i="3"/>
  <c r="J44" i="3"/>
  <c r="J42" i="3"/>
  <c r="J41" i="3"/>
  <c r="J88" i="3"/>
  <c r="J89" i="3"/>
  <c r="J90" i="3"/>
  <c r="J91" i="3"/>
  <c r="J92" i="3"/>
  <c r="J93" i="3"/>
  <c r="J94" i="3"/>
  <c r="J95" i="3"/>
  <c r="J96" i="3"/>
  <c r="J97" i="3"/>
  <c r="J98" i="3"/>
  <c r="J99" i="3"/>
  <c r="J100" i="3"/>
  <c r="J101" i="3"/>
  <c r="J102" i="3"/>
  <c r="J103" i="3"/>
  <c r="J104" i="3"/>
  <c r="J105" i="3"/>
  <c r="J106" i="3"/>
  <c r="J107" i="3"/>
  <c r="J108" i="3"/>
  <c r="J109" i="3"/>
  <c r="J110" i="3"/>
  <c r="J111" i="3"/>
  <c r="K16"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J385" i="3"/>
  <c r="L385" i="3"/>
  <c r="J384" i="3"/>
  <c r="L384" i="3"/>
  <c r="L878" i="3" l="1"/>
  <c r="L877" i="3"/>
  <c r="L876" i="3"/>
  <c r="L875" i="3"/>
  <c r="L874" i="3"/>
  <c r="L873" i="3"/>
  <c r="L872" i="3"/>
  <c r="L871" i="3"/>
  <c r="L870" i="3"/>
  <c r="L869" i="3"/>
  <c r="L868" i="3"/>
  <c r="L867" i="3"/>
  <c r="L866" i="3"/>
  <c r="L865" i="3"/>
  <c r="L864" i="3"/>
  <c r="L863" i="3"/>
  <c r="L862" i="3"/>
  <c r="L861" i="3"/>
  <c r="L860" i="3"/>
  <c r="L859" i="3"/>
  <c r="L858" i="3"/>
  <c r="L857" i="3"/>
  <c r="L856" i="3"/>
  <c r="L855" i="3"/>
  <c r="L854" i="3"/>
  <c r="L853" i="3"/>
  <c r="L852" i="3"/>
  <c r="L851" i="3"/>
  <c r="L850" i="3"/>
  <c r="L849" i="3"/>
  <c r="L848" i="3"/>
  <c r="L847" i="3"/>
  <c r="L846" i="3"/>
  <c r="L845" i="3"/>
  <c r="L844" i="3"/>
  <c r="L843" i="3"/>
  <c r="L842" i="3"/>
  <c r="L841" i="3"/>
  <c r="L840" i="3"/>
  <c r="L839" i="3"/>
  <c r="L838" i="3"/>
  <c r="L837" i="3"/>
  <c r="L836" i="3"/>
  <c r="L835" i="3"/>
  <c r="L834" i="3"/>
  <c r="L833" i="3"/>
  <c r="L832" i="3"/>
  <c r="L831" i="3"/>
  <c r="L830" i="3"/>
  <c r="L829" i="3"/>
  <c r="L828" i="3"/>
  <c r="L827" i="3"/>
  <c r="L826" i="3"/>
  <c r="L825" i="3"/>
  <c r="L824" i="3"/>
  <c r="L823" i="3"/>
  <c r="L822" i="3"/>
  <c r="L821" i="3"/>
  <c r="L820" i="3"/>
  <c r="L819" i="3"/>
  <c r="L818" i="3"/>
  <c r="L817" i="3"/>
  <c r="L816" i="3"/>
  <c r="L815" i="3"/>
  <c r="L814" i="3"/>
  <c r="L813" i="3"/>
  <c r="L812" i="3"/>
  <c r="L811" i="3"/>
  <c r="L810" i="3"/>
  <c r="L809" i="3"/>
  <c r="L808" i="3"/>
  <c r="L807" i="3"/>
  <c r="L806" i="3"/>
  <c r="L805" i="3"/>
  <c r="L804" i="3"/>
  <c r="L803" i="3"/>
  <c r="L802" i="3"/>
  <c r="L801" i="3"/>
  <c r="L800" i="3"/>
  <c r="L799" i="3"/>
  <c r="L798" i="3"/>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6"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8"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 r="L635" i="3"/>
  <c r="L634" i="3"/>
  <c r="L633" i="3"/>
  <c r="L632" i="3"/>
  <c r="L631" i="3"/>
  <c r="L630" i="3"/>
  <c r="L629" i="3"/>
  <c r="L628" i="3"/>
  <c r="L627" i="3"/>
  <c r="L626" i="3"/>
  <c r="L625" i="3"/>
  <c r="L624" i="3"/>
  <c r="L623" i="3"/>
  <c r="L622" i="3"/>
  <c r="L621" i="3"/>
  <c r="L620" i="3"/>
  <c r="L619" i="3"/>
  <c r="L618" i="3"/>
  <c r="L617" i="3"/>
  <c r="L616" i="3"/>
  <c r="L615" i="3"/>
  <c r="L614" i="3"/>
  <c r="L613" i="3"/>
  <c r="L612" i="3"/>
  <c r="L611" i="3"/>
  <c r="L610" i="3"/>
  <c r="L609" i="3"/>
  <c r="L608" i="3"/>
  <c r="L607" i="3"/>
  <c r="L606" i="3"/>
  <c r="L605" i="3"/>
  <c r="L604" i="3"/>
  <c r="L603" i="3"/>
  <c r="L602" i="3"/>
  <c r="L601" i="3"/>
  <c r="L600" i="3"/>
  <c r="L599" i="3"/>
  <c r="L598" i="3"/>
  <c r="L597" i="3"/>
  <c r="L596" i="3"/>
  <c r="L595" i="3"/>
  <c r="L594" i="3"/>
  <c r="L593" i="3"/>
  <c r="L592" i="3"/>
  <c r="L591" i="3"/>
  <c r="L590" i="3"/>
  <c r="L589" i="3"/>
  <c r="L588" i="3"/>
  <c r="L587" i="3"/>
  <c r="L586" i="3"/>
  <c r="L585" i="3"/>
  <c r="L584" i="3"/>
  <c r="L583" i="3"/>
  <c r="L582" i="3"/>
  <c r="L581" i="3"/>
  <c r="L580" i="3"/>
  <c r="L579" i="3"/>
  <c r="L578" i="3"/>
  <c r="L577" i="3"/>
  <c r="L576" i="3"/>
  <c r="L575" i="3"/>
  <c r="L574" i="3"/>
  <c r="L573" i="3"/>
  <c r="L572" i="3"/>
  <c r="L571" i="3"/>
  <c r="L570" i="3"/>
  <c r="L569" i="3"/>
  <c r="L568" i="3"/>
  <c r="L567" i="3"/>
  <c r="L566" i="3"/>
  <c r="L565" i="3"/>
  <c r="L564" i="3"/>
  <c r="L563" i="3"/>
  <c r="L562" i="3"/>
  <c r="L561" i="3"/>
  <c r="L560" i="3"/>
  <c r="L559" i="3"/>
  <c r="L558" i="3"/>
  <c r="L557" i="3"/>
  <c r="L556" i="3"/>
  <c r="L555" i="3"/>
  <c r="L554" i="3"/>
  <c r="L553" i="3"/>
  <c r="L552" i="3"/>
  <c r="L551" i="3"/>
  <c r="L550" i="3"/>
  <c r="L549" i="3"/>
  <c r="L548" i="3"/>
  <c r="L547" i="3"/>
  <c r="L546" i="3"/>
  <c r="L545" i="3"/>
  <c r="L544" i="3"/>
  <c r="L543" i="3"/>
  <c r="L542" i="3"/>
  <c r="L541" i="3"/>
  <c r="L540" i="3"/>
  <c r="L539" i="3"/>
  <c r="L538" i="3"/>
  <c r="L537" i="3"/>
  <c r="L536" i="3"/>
  <c r="L535" i="3"/>
  <c r="L534" i="3"/>
  <c r="L533" i="3"/>
  <c r="L532" i="3"/>
  <c r="L531" i="3"/>
  <c r="L530" i="3"/>
  <c r="L529" i="3"/>
  <c r="L528" i="3"/>
  <c r="L527" i="3"/>
  <c r="L526" i="3"/>
  <c r="L525" i="3"/>
  <c r="L524" i="3"/>
  <c r="L523" i="3"/>
  <c r="L522" i="3"/>
  <c r="L521" i="3"/>
  <c r="L520" i="3"/>
  <c r="L519" i="3"/>
  <c r="L518" i="3"/>
  <c r="L517" i="3"/>
  <c r="L516" i="3"/>
  <c r="L515" i="3"/>
  <c r="L514" i="3"/>
  <c r="L513" i="3"/>
  <c r="L512" i="3"/>
  <c r="L511" i="3"/>
  <c r="L510" i="3"/>
  <c r="L509" i="3"/>
  <c r="L508" i="3"/>
  <c r="L507" i="3"/>
  <c r="L506" i="3"/>
  <c r="L505" i="3"/>
  <c r="L504" i="3"/>
  <c r="L503" i="3"/>
  <c r="L502" i="3"/>
  <c r="L501" i="3"/>
  <c r="L500" i="3"/>
  <c r="L499" i="3"/>
  <c r="L498" i="3"/>
  <c r="L497" i="3"/>
  <c r="L496" i="3"/>
  <c r="L495" i="3"/>
  <c r="L494" i="3"/>
  <c r="L493" i="3"/>
  <c r="L492" i="3"/>
  <c r="L491" i="3"/>
  <c r="L490" i="3"/>
  <c r="L489" i="3"/>
  <c r="L488"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40" i="3"/>
  <c r="L439" i="3"/>
  <c r="L438" i="3"/>
  <c r="L437" i="3"/>
  <c r="L436" i="3"/>
  <c r="L435" i="3"/>
  <c r="L434" i="3"/>
  <c r="L433" i="3"/>
  <c r="L432" i="3"/>
  <c r="L431" i="3"/>
  <c r="L430" i="3"/>
  <c r="L429" i="3"/>
  <c r="L428" i="3"/>
  <c r="L427" i="3"/>
  <c r="L426" i="3"/>
  <c r="L425" i="3"/>
  <c r="L424" i="3"/>
  <c r="L423" i="3"/>
  <c r="L422" i="3"/>
  <c r="L421" i="3"/>
  <c r="L420" i="3"/>
  <c r="L419" i="3"/>
  <c r="L418" i="3"/>
  <c r="L417" i="3"/>
  <c r="L416" i="3"/>
  <c r="L415" i="3"/>
  <c r="L414" i="3"/>
  <c r="L413" i="3"/>
  <c r="L355" i="3"/>
  <c r="L354" i="3"/>
  <c r="L353" i="3"/>
  <c r="L352" i="3"/>
  <c r="L350" i="3"/>
  <c r="L349" i="3"/>
  <c r="L344" i="3"/>
  <c r="L343" i="3"/>
  <c r="L342" i="3"/>
  <c r="L331" i="3"/>
  <c r="L330" i="3"/>
  <c r="L329" i="3"/>
  <c r="L328" i="3"/>
  <c r="L327" i="3"/>
  <c r="L326" i="3"/>
  <c r="L325" i="3"/>
  <c r="L310" i="3"/>
  <c r="L309" i="3"/>
  <c r="L308" i="3"/>
  <c r="L307" i="3"/>
  <c r="L306" i="3"/>
  <c r="L305" i="3"/>
  <c r="L304" i="3"/>
  <c r="L303" i="3"/>
  <c r="L302" i="3"/>
  <c r="L301" i="3"/>
  <c r="L300" i="3"/>
  <c r="L299" i="3"/>
  <c r="L298" i="3"/>
  <c r="L297" i="3"/>
  <c r="L296" i="3"/>
  <c r="L295" i="3"/>
  <c r="L294" i="3"/>
  <c r="L293" i="3"/>
  <c r="L292" i="3"/>
  <c r="L285" i="3"/>
  <c r="L284" i="3"/>
  <c r="L283" i="3"/>
  <c r="L282" i="3"/>
  <c r="L281" i="3"/>
  <c r="L280" i="3"/>
  <c r="L279"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4" i="3"/>
  <c r="L233" i="3"/>
  <c r="L232" i="3"/>
  <c r="L231" i="3"/>
  <c r="L230" i="3"/>
  <c r="L229" i="3"/>
  <c r="L228" i="3"/>
  <c r="L227" i="3"/>
  <c r="L225" i="3"/>
  <c r="L224" i="3"/>
  <c r="L223" i="3"/>
  <c r="L222" i="3"/>
  <c r="L221" i="3"/>
  <c r="L220" i="3"/>
  <c r="L219" i="3"/>
  <c r="L218" i="3"/>
  <c r="L217" i="3"/>
  <c r="L216" i="3"/>
  <c r="L215" i="3"/>
  <c r="L214" i="3"/>
  <c r="L213" i="3"/>
  <c r="L211" i="3"/>
  <c r="L210" i="3"/>
  <c r="L209" i="3"/>
  <c r="L204" i="3"/>
  <c r="L203" i="3"/>
  <c r="L202" i="3"/>
  <c r="L192" i="3"/>
  <c r="L191" i="3"/>
  <c r="L190" i="3"/>
  <c r="L189" i="3"/>
  <c r="L188" i="3"/>
  <c r="L187" i="3"/>
  <c r="L186" i="3"/>
  <c r="L185" i="3"/>
  <c r="H182" i="3"/>
  <c r="L182" i="3" s="1"/>
  <c r="H181" i="3"/>
  <c r="L181" i="3" s="1"/>
  <c r="H180" i="3"/>
  <c r="L180" i="3" s="1"/>
  <c r="H179" i="3"/>
  <c r="L179" i="3" s="1"/>
  <c r="H178" i="3"/>
  <c r="L178" i="3" s="1"/>
  <c r="H177" i="3"/>
  <c r="L177" i="3" s="1"/>
  <c r="H176" i="3"/>
  <c r="L176" i="3" s="1"/>
  <c r="H175" i="3"/>
  <c r="L175" i="3" s="1"/>
  <c r="H174" i="3"/>
  <c r="L174" i="3" s="1"/>
  <c r="H173" i="3"/>
  <c r="L173" i="3" s="1"/>
  <c r="H172" i="3"/>
  <c r="L172" i="3" s="1"/>
  <c r="H171" i="3"/>
  <c r="L171" i="3" s="1"/>
  <c r="H170" i="3"/>
  <c r="L170" i="3" s="1"/>
  <c r="H169" i="3"/>
  <c r="L169" i="3" s="1"/>
  <c r="H168" i="3"/>
  <c r="L168" i="3" s="1"/>
  <c r="H167" i="3"/>
  <c r="L167" i="3" s="1"/>
  <c r="H166" i="3"/>
  <c r="L166" i="3" s="1"/>
  <c r="H165" i="3"/>
  <c r="L165" i="3" s="1"/>
  <c r="H164" i="3"/>
  <c r="L164" i="3" s="1"/>
  <c r="H163" i="3"/>
  <c r="L163" i="3" s="1"/>
  <c r="H162" i="3"/>
  <c r="L162" i="3" s="1"/>
  <c r="H161" i="3"/>
  <c r="L161" i="3" s="1"/>
  <c r="H160" i="3"/>
  <c r="L160" i="3" s="1"/>
  <c r="H159" i="3"/>
  <c r="L159" i="3" s="1"/>
  <c r="H158" i="3"/>
  <c r="L158" i="3" s="1"/>
  <c r="H157" i="3"/>
  <c r="L157" i="3" s="1"/>
  <c r="H156" i="3"/>
  <c r="L156" i="3" s="1"/>
  <c r="H155" i="3"/>
  <c r="L155" i="3" s="1"/>
  <c r="H154" i="3"/>
  <c r="L154" i="3" s="1"/>
  <c r="H153" i="3"/>
  <c r="L153" i="3" s="1"/>
  <c r="L135" i="3"/>
  <c r="L134" i="3"/>
  <c r="L133" i="3"/>
  <c r="L132" i="3"/>
  <c r="L127" i="3"/>
  <c r="L126" i="3"/>
  <c r="L124" i="3"/>
  <c r="L123" i="3"/>
  <c r="L122" i="3"/>
  <c r="L121" i="3"/>
  <c r="L120" i="3"/>
  <c r="L119" i="3"/>
  <c r="L118" i="3"/>
  <c r="L117" i="3"/>
  <c r="L116" i="3"/>
  <c r="L115" i="3"/>
  <c r="L114" i="3"/>
  <c r="L113" i="3"/>
  <c r="L88" i="3"/>
  <c r="L87" i="3"/>
  <c r="L40" i="3"/>
  <c r="L39" i="3"/>
  <c r="J126" i="3"/>
  <c r="J355" i="3"/>
  <c r="J354" i="3"/>
  <c r="J353" i="3"/>
  <c r="J352" i="3"/>
  <c r="J350" i="3"/>
  <c r="J349" i="3"/>
  <c r="J344" i="3"/>
  <c r="J343" i="3"/>
  <c r="J342" i="3"/>
  <c r="J331" i="3"/>
  <c r="J330" i="3"/>
  <c r="J329" i="3"/>
  <c r="J328" i="3"/>
  <c r="J327" i="3"/>
  <c r="J326" i="3"/>
  <c r="J325" i="3"/>
  <c r="J310" i="3"/>
  <c r="J309" i="3"/>
  <c r="J308" i="3"/>
  <c r="J307" i="3"/>
  <c r="J306" i="3"/>
  <c r="J305" i="3"/>
  <c r="J304" i="3"/>
  <c r="J303" i="3"/>
  <c r="J302" i="3"/>
  <c r="J301" i="3"/>
  <c r="J300" i="3"/>
  <c r="J299" i="3"/>
  <c r="J298" i="3"/>
  <c r="J297" i="3"/>
  <c r="J296" i="3"/>
  <c r="J295" i="3"/>
  <c r="J294" i="3"/>
  <c r="J293" i="3"/>
  <c r="J292" i="3"/>
  <c r="J285" i="3"/>
  <c r="J284" i="3"/>
  <c r="J283" i="3"/>
  <c r="J282" i="3"/>
  <c r="J281" i="3"/>
  <c r="J280" i="3"/>
  <c r="J279"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39" i="3"/>
  <c r="J238" i="3"/>
  <c r="J237" i="3"/>
  <c r="J236" i="3"/>
  <c r="J234" i="3"/>
  <c r="J233" i="3"/>
  <c r="J232" i="3"/>
  <c r="J231" i="3"/>
  <c r="J230" i="3"/>
  <c r="J229" i="3"/>
  <c r="J228" i="3"/>
  <c r="J227" i="3"/>
  <c r="J225" i="3"/>
  <c r="J224" i="3"/>
  <c r="J223" i="3"/>
  <c r="J222" i="3"/>
  <c r="J221" i="3"/>
  <c r="J220" i="3"/>
  <c r="J219" i="3"/>
  <c r="J218" i="3"/>
  <c r="J217" i="3"/>
  <c r="J216" i="3"/>
  <c r="J215" i="3"/>
  <c r="J214" i="3"/>
  <c r="J213" i="3"/>
  <c r="J211" i="3"/>
  <c r="J210" i="3"/>
  <c r="J209" i="3"/>
  <c r="J204" i="3"/>
  <c r="J203" i="3"/>
  <c r="J202" i="3"/>
  <c r="J192" i="3"/>
  <c r="J191" i="3"/>
  <c r="J190" i="3"/>
  <c r="J278" i="3"/>
  <c r="J189" i="3"/>
  <c r="J188" i="3"/>
  <c r="J187" i="3"/>
  <c r="J186" i="3"/>
  <c r="J185"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35" i="3"/>
  <c r="J134" i="3"/>
  <c r="J133" i="3"/>
  <c r="J132" i="3"/>
  <c r="J127" i="3"/>
  <c r="J125" i="3"/>
  <c r="J124" i="3"/>
  <c r="J123" i="3"/>
  <c r="J122" i="3"/>
  <c r="J121" i="3"/>
  <c r="J120" i="3"/>
  <c r="J119" i="3"/>
  <c r="J118" i="3"/>
  <c r="J117" i="3"/>
  <c r="J116" i="3"/>
  <c r="J115" i="3"/>
  <c r="J114" i="3"/>
  <c r="J113" i="3"/>
  <c r="J87" i="3"/>
  <c r="J40" i="3"/>
  <c r="J39" i="3"/>
  <c r="K947" i="3" l="1"/>
  <c r="K129" i="3"/>
  <c r="L278" i="3"/>
  <c r="K939" i="3" s="1"/>
  <c r="H941" i="3" l="1"/>
  <c r="K943" i="3"/>
  <c r="K948" i="3"/>
  <c r="K945" i="3" l="1"/>
  <c r="K98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author>
    <author>Adi</author>
  </authors>
  <commentList>
    <comment ref="K16" authorId="0" shapeId="0" xr:uid="{9852D7CE-1B12-4CA3-B537-C206CF39F54F}">
      <text>
        <r>
          <rPr>
            <b/>
            <sz val="9"/>
            <color indexed="81"/>
            <rFont val="Tahoma"/>
            <family val="2"/>
          </rPr>
          <t>Total diplome alese</t>
        </r>
      </text>
    </comment>
    <comment ref="B42" authorId="1" shapeId="0" xr:uid="{E7BEC0A9-EA31-480C-A0A2-24132BB6A001}">
      <text>
        <r>
          <rPr>
            <b/>
            <sz val="9"/>
            <color indexed="81"/>
            <rFont val="Tahoma"/>
            <family val="2"/>
          </rPr>
          <t>Pachetul contine:
1. Carticica mea cu povesti celebre 1 - 96 pagini
2. Carticica mea cu povesti celebre 2 - 96 pagini
3. Carticica mea cu povesti celebre romanesti 1 - 96 pagini
4. Carticica mea cu povesti celebre romanesti 2 - 96 pagini
5. Carticica mea cu povesti celebre romanesti 3 - 96 pagini</t>
        </r>
        <r>
          <rPr>
            <sz val="9"/>
            <color indexed="81"/>
            <rFont val="Tahoma"/>
            <family val="2"/>
          </rPr>
          <t xml:space="preserve">
</t>
        </r>
      </text>
    </comment>
    <comment ref="B47" authorId="1" shapeId="0" xr:uid="{D2E11C74-CBF6-4636-B2F8-B886E743DBA5}">
      <text>
        <r>
          <rPr>
            <b/>
            <sz val="9"/>
            <color indexed="81"/>
            <rFont val="Tahoma"/>
            <family val="2"/>
          </rPr>
          <t>Pachetul contine:
1. Cele mai frumoase povesti Ispirescu - 112 pagini
2. Cele mai frumoase povesti Andersen - 112 pagini
3. Cele mai frumoase povesti Grimm - 112 pagini
4.. Cele mai frumoase povesti Creanga - 112 pagini
5. Cele mai frumoase povesti Perrault - 112 pagini</t>
        </r>
        <r>
          <rPr>
            <sz val="9"/>
            <color indexed="81"/>
            <rFont val="Tahoma"/>
            <family val="2"/>
          </rPr>
          <t xml:space="preserve">
</t>
        </r>
      </text>
    </comment>
    <comment ref="B52" authorId="1" shapeId="0" xr:uid="{28B6647C-8EE5-4FD0-80A9-7CAE6C039C62}">
      <text>
        <r>
          <rPr>
            <b/>
            <sz val="9"/>
            <color indexed="81"/>
            <rFont val="Tahoma"/>
            <family val="2"/>
          </rPr>
          <t>Pachetul contine:
1. Heidi, fetita muntilor - 160 pagini
2. Cheita de aur (Aventurile lui Buratino) - 128 pagini
3. Din lumea celor care nu cuvanta - 160 pagini
4. Fabule alese - antologie - 144 pagini
5. Cele mai frumoase poezii de George Cosbuc - 96 pagini</t>
        </r>
      </text>
    </comment>
    <comment ref="B57" authorId="1" shapeId="0" xr:uid="{B699392C-6348-4653-9EB9-FA366AA11A53}">
      <text>
        <r>
          <rPr>
            <b/>
            <sz val="9"/>
            <color indexed="81"/>
            <rFont val="Tahoma"/>
            <family val="2"/>
          </rPr>
          <t>Pachetul contine:
1. Amintiri din copilarie - 144 pagini
2. Poezii - Eminescu - 256 pagini
3. Fram - ursul polar - 224 pagini
4. Momente si schite - I.L. Caragiale - 176 pagini
5. Cele mai frumoase balade si poezii de G. Topirceanu - 96 pagini</t>
        </r>
      </text>
    </comment>
    <comment ref="B62" authorId="1" shapeId="0" xr:uid="{C012CC23-2A88-43A1-AAAC-389BEFE16157}">
      <text>
        <r>
          <rPr>
            <b/>
            <sz val="9"/>
            <color indexed="81"/>
            <rFont val="Tahoma"/>
            <family val="2"/>
          </rPr>
          <t>Pachetul contine:
1. Poezii - George Cosbuc - 160 pagini
2. Cuore, inima de copil - 288 pagini
3. Print si cersetor - 256 pagini
4. Recreatia mare - 320 pagini
5. Pif. Paf . Puf - 128 pagini 6.</t>
        </r>
      </text>
    </comment>
    <comment ref="B66" authorId="1" shapeId="0" xr:uid="{B53549DF-484E-487A-892C-D0B8B21DEBCB}">
      <text>
        <r>
          <rPr>
            <b/>
            <sz val="9"/>
            <color indexed="81"/>
            <rFont val="Tahoma"/>
            <family val="2"/>
          </rPr>
          <t>Pachetul contine:
1. Micul Print - editie color - 108 pagini
2. Poezii alese - Vasile Alecsandri - 160 pagini
3. Poezii alese - Mihai Eminescu - 226 pagini
4. File din cartea naturii - 224 pagini
5. Tom Sawyer in strainatate/Tom Sawyer detectiv (carti de patrimoniu) - 224 pagini</t>
        </r>
      </text>
    </comment>
    <comment ref="B70" authorId="1" shapeId="0" xr:uid="{8009F055-E73B-4AE3-A808-269572C0A198}">
      <text>
        <r>
          <rPr>
            <b/>
            <sz val="9"/>
            <color indexed="81"/>
            <rFont val="Tahoma"/>
            <family val="2"/>
          </rPr>
          <t>Pachetul contine:
1. Legende sau basmele romanilor, Petre Ispirescu - 352 pagini
2. Cismigiu et comp. - 252 pagini
3. Capitan la 15 ani - 256 pagini
4. Fabule (La Fontaine) - 96 pagini
5. Poezii si Fabule - Grigore Alexandrescu - 174 pagini</t>
        </r>
      </text>
    </comment>
    <comment ref="B74" authorId="1" shapeId="0" xr:uid="{25D83983-53E2-4EE7-A83E-D0A604FD260D}">
      <text>
        <r>
          <rPr>
            <b/>
            <sz val="9"/>
            <color indexed="81"/>
            <rFont val="Tahoma"/>
            <family val="2"/>
          </rPr>
          <t>Pachetul contine:
1. O scrisoare pierduta - 240 pagini
2. Black Beauty - 232 pagini
3. Buna dimineata baieti! - 176 pagini
4. Romeo si Julieta - 160 pagini
5. Corigent la limba romana - 224 pagini 6.</t>
        </r>
      </text>
    </comment>
    <comment ref="B76" authorId="1" shapeId="0" xr:uid="{F04B64EB-B243-42C2-925C-B63F6F751636}">
      <text>
        <r>
          <rPr>
            <b/>
            <sz val="9"/>
            <color indexed="81"/>
            <rFont val="Tahoma"/>
            <family val="2"/>
          </rPr>
          <t>Pachetul contine:
1. Robinson Crusoe - 302 pagini
2. Take, Ianke si Cadir - 152 pagini
3. Jocul de-a vacanta. Steaua fara nume. Ultima ora - 300 pagini
4. Calatoriile lui Gulliver - 272 pagini
5. Carabusul de aur (Carti de patrimoniu) - 208 pagini</t>
        </r>
      </text>
    </comment>
    <comment ref="B78" authorId="1" shapeId="0" xr:uid="{817C9409-AE51-4F91-8CDB-3D00089B695D}">
      <text>
        <r>
          <rPr>
            <b/>
            <sz val="9"/>
            <color indexed="81"/>
            <rFont val="Tahoma"/>
            <family val="2"/>
          </rPr>
          <t>Pachetul contine:
1. Mara - Ioan Slavici - 256 pagini
2. Povesti, amintiri, povestiri - Ion Creanga - 352 pagini
3. Viata ca o prada - 300 pagini
4. Romanul adolescentului miop - 300 pagini
5. Teatru - Caragiale - 270 pagini</t>
        </r>
        <r>
          <rPr>
            <sz val="9"/>
            <color indexed="81"/>
            <rFont val="Tahoma"/>
            <family val="2"/>
          </rPr>
          <t xml:space="preserve">
</t>
        </r>
      </text>
    </comment>
    <comment ref="B79" authorId="1" shapeId="0" xr:uid="{E981DE7E-9F76-4E1F-990C-3053076C5A28}">
      <text>
        <r>
          <rPr>
            <b/>
            <sz val="9"/>
            <color indexed="81"/>
            <rFont val="Tahoma"/>
            <family val="2"/>
          </rPr>
          <t>Pachetul contine:
1. Enigma Otiliei - George Calinescu - 476 pagini
2. Ion - Liviu Rebreanu - 472 pagini
3. Padureanca, Moara cu noroc si alte Nuvele - Ioan Slavici - 334 pagini
4. Povestea lui Harap-Alb - 64 pagini
5. Ciocoii vechi si noi (carti de patrimoniu) - 368 pagini</t>
        </r>
      </text>
    </comment>
    <comment ref="B80" authorId="1" shapeId="0" xr:uid="{6F24D715-F407-49E5-8E62-2097D7CCBF60}">
      <text>
        <r>
          <rPr>
            <b/>
            <sz val="9"/>
            <color indexed="81"/>
            <rFont val="Tahoma"/>
            <family val="2"/>
          </rPr>
          <t>Pachetul contine:
1. Balta Alba - 264 pagini
2. Nuvele - I.L. Caragiale - 270 pagini
3. Alexandru Lapusneanul si alte scrieri (Carti de patrimoniu) - 208 pagini
4. Tiganiada (carti de patrimoniu) - 240 pagini
5. Maitreyi - 176 pagini</t>
        </r>
      </text>
    </comment>
    <comment ref="B81" authorId="1" shapeId="0" xr:uid="{FE2A4FD7-FB95-4012-BC7E-E22A4F8A4C23}">
      <text>
        <r>
          <rPr>
            <b/>
            <sz val="9"/>
            <color indexed="81"/>
            <rFont val="Tahoma"/>
            <family val="2"/>
          </rPr>
          <t>Pachetul contine:
1. Cel mai iubit dintre pamanteni (3 vol.) - 1048 pagini
2. Pagini alese (G. Bacovia) - 96 pagini
3. Pagini alese Tudor Anghezi - 226 pagini
4. Poezii Ion Barbu - 176 pagini
5. O sama de cuvinte - 256 pagini</t>
        </r>
      </text>
    </comment>
    <comment ref="B83" authorId="1" shapeId="0" xr:uid="{85D89D4B-C707-40D2-9D48-EAA7B35F32EC}">
      <text>
        <r>
          <rPr>
            <b/>
            <sz val="9"/>
            <color indexed="81"/>
            <rFont val="Tahoma"/>
            <family val="2"/>
          </rPr>
          <t xml:space="preserve">       Pachetul cu 30 de titluri din colectia Clasici internationali ii ajuta pe copii sa inteleaga mai bine actiunea si limbajul folosit, prin textul prescurtat si adaptat special pentru ei. Cu fiecare carte din pachet, copiii au ocazia nu numai sa citeasca povesti interesante, ci si sa afle mai multe despre autorii lor.
In plus primiti gratuit un numar de 30 diplome la alegere
Pachetul curprinde urmatoarele titluri:
    Alice in Tara Minunilor (clasici internationali)                                       Anne de la Green Gables (clasici internationali)
    Aventurile lui Huckleberry Finn (clasici internationali)                          Aventurile lui Robin Hood  (clasici internationali)
    Calatoriile lui Gulliver (clasici internationali)                                         Cartea junglei (clasici internationali)
    Cei trei muschetari (clasici internationali)                                            Chemarea strabunilor (clasici internationali)
    Cocosatul de la Notre Dame (clasici internationali)                              Contele de Monte Cristo (clasici internationali)
    David Copperfield (clasici internationali)                                             Heidi (clasici internationali)
    Jane Eyre (clasici internationali), Charlotte Bronte                              Mandrie si Prejudecata (clasici internationali)
    Marile sperante (clasici internationali)                                                 Minunatul vrajitor din Oz (clasici internationali)
    Ocolul Pamantului in 80 de Zile (clasici internationali)                         Omul cu masca de fier (clasici internationali)
    Print si cersetor (clasici internationali)                                                Razboiul lumilor (clasici internationali) - H. G. Wells
    Calatorie spre centrul pamantului (clasici internationali)                     Douazeci de mii de leghe sub mari (clasici internationali) - Jules Verne 
    Masina timpului (clasici internationali)                                                Minele regelui Solomon (clasici internationali)
    Moby Dick (clasici internationali)                                                        Aventurile lui Sherlock Holmes (clasici internationali)
    Black beauty (clasici internationali)                                                    Ivanhoe (clasici internationali) - Walter Scott
    Printul fericit (clasici internationali)                                                   Tarzan omul maimuta (clasici internationali)
</t>
        </r>
      </text>
    </comment>
  </commentList>
</comments>
</file>

<file path=xl/sharedStrings.xml><?xml version="1.0" encoding="utf-8"?>
<sst xmlns="http://schemas.openxmlformats.org/spreadsheetml/2006/main" count="4458" uniqueCount="3150">
  <si>
    <t>Format</t>
  </si>
  <si>
    <t>Adina Grigore</t>
  </si>
  <si>
    <t>Koob-004</t>
  </si>
  <si>
    <t>Aventurile lui Huckleberry Finn - editie bilingva romana engleza</t>
  </si>
  <si>
    <t>Mark Twain</t>
  </si>
  <si>
    <t>165x235</t>
  </si>
  <si>
    <t>170x240</t>
  </si>
  <si>
    <t>205x290</t>
  </si>
  <si>
    <t>130x200</t>
  </si>
  <si>
    <t>200x290</t>
  </si>
  <si>
    <t>Koob-005</t>
  </si>
  <si>
    <t>Frankenstein - editie bilingva romana engleza</t>
  </si>
  <si>
    <t>Mary Shelley</t>
  </si>
  <si>
    <t>Victor Ion Popa</t>
  </si>
  <si>
    <t>Gib I. Mihaescu</t>
  </si>
  <si>
    <t>Koob-001</t>
  </si>
  <si>
    <t>Nero - Brac german</t>
  </si>
  <si>
    <t>Ionut Cristache</t>
  </si>
  <si>
    <t>140x200</t>
  </si>
  <si>
    <t>Maurice Leblanc</t>
  </si>
  <si>
    <t>Arthur Conan Doyle</t>
  </si>
  <si>
    <t>Daniel Defoe</t>
  </si>
  <si>
    <t>Max Blecher</t>
  </si>
  <si>
    <t>140x205</t>
  </si>
  <si>
    <t>210x290</t>
  </si>
  <si>
    <t>Gramar-0203</t>
  </si>
  <si>
    <t>10 basme mitologice</t>
  </si>
  <si>
    <t>Alexandru Odobescu</t>
  </si>
  <si>
    <t>Unicart-0306</t>
  </si>
  <si>
    <t>12 povesti cu talc - Barza si vulpea si alte povesti</t>
  </si>
  <si>
    <t>Macaw Book</t>
  </si>
  <si>
    <t>Unicart-0305</t>
  </si>
  <si>
    <t>12 povesti cu talc - Broasca si boul si alte povesti</t>
  </si>
  <si>
    <t>Unicart-0056</t>
  </si>
  <si>
    <t>12 povesti cu talc - Calul si leu si alte povesti</t>
  </si>
  <si>
    <t>Unicart-0057</t>
  </si>
  <si>
    <t>12 povesti cu talc - Cei doi tapi si alte povesti</t>
  </si>
  <si>
    <t>Unicart-0307</t>
  </si>
  <si>
    <t>12 povesti cu talc - Iepurele si broasca testoasa si alte povesti</t>
  </si>
  <si>
    <t>Unicart-0059</t>
  </si>
  <si>
    <t>12 povesti cu talc - Leul si soarecele si alte povesti</t>
  </si>
  <si>
    <t>Unicart-0058</t>
  </si>
  <si>
    <t>12 povesti cu talc - Leul, cocosul si magarul si alte povesti</t>
  </si>
  <si>
    <t>Unicart-0304</t>
  </si>
  <si>
    <t>12 povesti cu talc - Soimul  si cioara si alte povesti</t>
  </si>
  <si>
    <t>Cartex-373</t>
  </si>
  <si>
    <t>1984, George Orwell</t>
  </si>
  <si>
    <t>George Orwell</t>
  </si>
  <si>
    <t>Regis-0313</t>
  </si>
  <si>
    <t>32 de premianti</t>
  </si>
  <si>
    <t>Mircea Santimbreanu</t>
  </si>
  <si>
    <t>Regis-0318</t>
  </si>
  <si>
    <t>800 de leghe pe amazon</t>
  </si>
  <si>
    <t>Jules Verne</t>
  </si>
  <si>
    <t>A doua carte a junglei</t>
  </si>
  <si>
    <t>Rudyard Kipling</t>
  </si>
  <si>
    <t>Regis-0219</t>
  </si>
  <si>
    <t>ABC-ul bunelor maniere</t>
  </si>
  <si>
    <t>Nicolae Armes</t>
  </si>
  <si>
    <t>Garabet Ibraileanu</t>
  </si>
  <si>
    <t>Gramar-0005</t>
  </si>
  <si>
    <t>Aforisme asupra intelepciunii in viata</t>
  </si>
  <si>
    <t>Arthur Shopenhauer</t>
  </si>
  <si>
    <t>Cartex-283</t>
  </si>
  <si>
    <t>Alba ca zapada - Poveste ilustrata</t>
  </si>
  <si>
    <t>Fratii Grimm</t>
  </si>
  <si>
    <t>Regis-0061</t>
  </si>
  <si>
    <t>Alice in tara minunilor</t>
  </si>
  <si>
    <t>Lewis Carroll</t>
  </si>
  <si>
    <t>Alice in tara oglinzilor</t>
  </si>
  <si>
    <t>Gramar-0007</t>
  </si>
  <si>
    <t>Amantul doamnei Chatterley</t>
  </si>
  <si>
    <t>D. H. Lawrence</t>
  </si>
  <si>
    <t>Ion Creanga</t>
  </si>
  <si>
    <t>Constantin Negruzzi</t>
  </si>
  <si>
    <t>Cartex-332</t>
  </si>
  <si>
    <t>Analecte</t>
  </si>
  <si>
    <t>Confucius</t>
  </si>
  <si>
    <t>Cartex-022</t>
  </si>
  <si>
    <t>Anna Karenina</t>
  </si>
  <si>
    <t>Lev Nikolaevici Tolstoi</t>
  </si>
  <si>
    <t>Cartex-328</t>
  </si>
  <si>
    <t>Apus de soare. Viforul. Luceafarul - Barbu Delavrancea</t>
  </si>
  <si>
    <t>Barbu Stefanescu Delavrancea</t>
  </si>
  <si>
    <t>Gramar-0251</t>
  </si>
  <si>
    <t>Arhiva lui Sherlock Holmes</t>
  </si>
  <si>
    <t>Gramar-0014</t>
  </si>
  <si>
    <t>Armasarul St. Mawr</t>
  </si>
  <si>
    <t>Gramar-0015</t>
  </si>
  <si>
    <t>Arsene Lupin contra lui Herlock Sholmes</t>
  </si>
  <si>
    <t>Gramar-0016</t>
  </si>
  <si>
    <t>Arsene Lupin in ochiul acului</t>
  </si>
  <si>
    <t>Gramar-0017</t>
  </si>
  <si>
    <t>Arsene Lupin si dopul de cristal</t>
  </si>
  <si>
    <t>Cartex-311</t>
  </si>
  <si>
    <t>Arta de a fi fericit. Mic tratat de eudemonologie - Arthur Schopenhauer</t>
  </si>
  <si>
    <t>Arthur Schopenhauer</t>
  </si>
  <si>
    <t>Cartex-323</t>
  </si>
  <si>
    <t>Arta razboiului - Niccolò Machiavelli</t>
  </si>
  <si>
    <t>Niccolo Machiavelli</t>
  </si>
  <si>
    <t>Cartex-321</t>
  </si>
  <si>
    <t>Arta razboiului - Sun Tzu</t>
  </si>
  <si>
    <t>Sun Tzu</t>
  </si>
  <si>
    <t>Gramar-0205</t>
  </si>
  <si>
    <t>Avarul. Tartuffe</t>
  </si>
  <si>
    <t>Moliere</t>
  </si>
  <si>
    <t>Gramar-0285</t>
  </si>
  <si>
    <t>Aventuri in Lumea Jucariilor</t>
  </si>
  <si>
    <t>Edith King Hall</t>
  </si>
  <si>
    <t>Gramar-0207</t>
  </si>
  <si>
    <t>Aventurile a trei rusi si trei englezi in Africa australa</t>
  </si>
  <si>
    <t>G. A. Burger</t>
  </si>
  <si>
    <t>Cartex-024</t>
  </si>
  <si>
    <t>Aventurile baronului von Munchausen</t>
  </si>
  <si>
    <t>Gramar-0018</t>
  </si>
  <si>
    <t>Aventurile brigadierului Gerard</t>
  </si>
  <si>
    <t>Gramar-0270</t>
  </si>
  <si>
    <t>Aventurile lui Buratino sau Cheita de Aur</t>
  </si>
  <si>
    <t>Aleksei Nikolaevici Tolstoi</t>
  </si>
  <si>
    <t>Aventurile lui Huckleberry Finn</t>
  </si>
  <si>
    <t>Regis-0315</t>
  </si>
  <si>
    <t>Aventurile lui Sherlock Homes</t>
  </si>
  <si>
    <t>Aventurile lui Tom Sawyer</t>
  </si>
  <si>
    <t>Regis-0011</t>
  </si>
  <si>
    <t>Baba iarna intra-n sat</t>
  </si>
  <si>
    <t>Otilia Cazimir</t>
  </si>
  <si>
    <t>Gramar-0204</t>
  </si>
  <si>
    <t>Badaranii</t>
  </si>
  <si>
    <t>Carlo Goldoni</t>
  </si>
  <si>
    <t>George Topirceanu</t>
  </si>
  <si>
    <t>Gramar-0257</t>
  </si>
  <si>
    <t>Balta Alba</t>
  </si>
  <si>
    <t>Vasile Alecsandri</t>
  </si>
  <si>
    <t>Sadoveanu-011</t>
  </si>
  <si>
    <t>Baltagul</t>
  </si>
  <si>
    <t>Mihail Sadoveanu</t>
  </si>
  <si>
    <t>Andreas-094</t>
  </si>
  <si>
    <t>Bambi. Povestea unui pui de caprioara</t>
  </si>
  <si>
    <t>Felix Salten</t>
  </si>
  <si>
    <t>Gramar-0208</t>
  </si>
  <si>
    <t>Banchetul si alte dialoguri</t>
  </si>
  <si>
    <t>Platon</t>
  </si>
  <si>
    <t>Basme - Mihai Eminescu</t>
  </si>
  <si>
    <t>Mihai Eminescu</t>
  </si>
  <si>
    <t>Mihail Lungianu</t>
  </si>
  <si>
    <t>Regis-0207</t>
  </si>
  <si>
    <t>Basme si legende populare romanesti</t>
  </si>
  <si>
    <t>Regis-0334</t>
  </si>
  <si>
    <t>Basme Victor Eftimiu</t>
  </si>
  <si>
    <t>Victor Eftimiu</t>
  </si>
  <si>
    <t>Basmele omului</t>
  </si>
  <si>
    <t>Vladimir Colin</t>
  </si>
  <si>
    <t>Corint-1725</t>
  </si>
  <si>
    <t>Beau Geste</t>
  </si>
  <si>
    <t>Percival Christopher Wren</t>
  </si>
  <si>
    <t>Gramar-0256</t>
  </si>
  <si>
    <t>Bel-Ami</t>
  </si>
  <si>
    <t>Guy de Maupassant</t>
  </si>
  <si>
    <t>Gramar-0031</t>
  </si>
  <si>
    <t>Ben Hur</t>
  </si>
  <si>
    <t>Lewis Wallace</t>
  </si>
  <si>
    <t>Anna Sewell</t>
  </si>
  <si>
    <t>Gramar-0217</t>
  </si>
  <si>
    <t>Bolnavul inchipuit. Scoala femeilor</t>
  </si>
  <si>
    <t>Gramar-0033</t>
  </si>
  <si>
    <t>Broasca saltareata din Calaveras</t>
  </si>
  <si>
    <t>Gramar-0286</t>
  </si>
  <si>
    <t>Bucolice. Georgice</t>
  </si>
  <si>
    <t>Publius Vergilius Maro</t>
  </si>
  <si>
    <t>Cartex-031</t>
  </si>
  <si>
    <t>Bunicul. Bunica</t>
  </si>
  <si>
    <t>Gramar-0231</t>
  </si>
  <si>
    <t>Butoiul de Amontillado</t>
  </si>
  <si>
    <t>Edgar Allan Poe</t>
  </si>
  <si>
    <t>Gramar-0254</t>
  </si>
  <si>
    <t>Cadavrul viu. Puterea intunericului</t>
  </si>
  <si>
    <t>Regis-0070</t>
  </si>
  <si>
    <t>Calatoriile lui Gulliver</t>
  </si>
  <si>
    <t>Jonathan Swift</t>
  </si>
  <si>
    <t>Cartex-033</t>
  </si>
  <si>
    <t>Calvarul</t>
  </si>
  <si>
    <t>Liviu Rebreanu</t>
  </si>
  <si>
    <t>Regis-0071</t>
  </si>
  <si>
    <t>Capitan la 15 ani</t>
  </si>
  <si>
    <t>Cartex-289</t>
  </si>
  <si>
    <t>Capra cu trei iezi - Poveste ilustrata</t>
  </si>
  <si>
    <t>Regis-0342</t>
  </si>
  <si>
    <t>Caramele cu piper</t>
  </si>
  <si>
    <t>Corint-1656</t>
  </si>
  <si>
    <t>Carmilla si alte nuvele</t>
  </si>
  <si>
    <t>Joseph Thomas Sheridan Le Fanu</t>
  </si>
  <si>
    <t>George Calinescu</t>
  </si>
  <si>
    <t>Regis-0021</t>
  </si>
  <si>
    <t>Carticica mea cu cele mai frumoase poezioare si cantecele ale copilariei</t>
  </si>
  <si>
    <t>Regis-0190</t>
  </si>
  <si>
    <t>Carticica mea cu povesti celebre 1</t>
  </si>
  <si>
    <t>Regis-0192</t>
  </si>
  <si>
    <t>Carticica mea cu povesti celebre 3</t>
  </si>
  <si>
    <t>Regis-0263</t>
  </si>
  <si>
    <t>Carticica mea cu povesti celebre 6</t>
  </si>
  <si>
    <t>Regis-0240</t>
  </si>
  <si>
    <t>Regis-0274</t>
  </si>
  <si>
    <t>Carticica mea cu povesti celebre romanesti 2</t>
  </si>
  <si>
    <t>Regis-0275</t>
  </si>
  <si>
    <t>Carticica mea cu povesti celebre romanesti 3</t>
  </si>
  <si>
    <t>Regis-0317</t>
  </si>
  <si>
    <t>Castelul din carpati</t>
  </si>
  <si>
    <t>Gramar-0038</t>
  </si>
  <si>
    <t>Catelusul schiop</t>
  </si>
  <si>
    <t>220x250</t>
  </si>
  <si>
    <t>Elena Farago</t>
  </si>
  <si>
    <t>Catelusul schiop si alte poezii - Elena Farago</t>
  </si>
  <si>
    <t>150x230</t>
  </si>
  <si>
    <t>Alexandru Andrei</t>
  </si>
  <si>
    <t>Andreas-197</t>
  </si>
  <si>
    <t>Cei trei muschetari vol I+II</t>
  </si>
  <si>
    <t>Alexandre Dumas</t>
  </si>
  <si>
    <t>Cartex-356</t>
  </si>
  <si>
    <t>Cel mai iubit dintre pamanteni (3 vol.)</t>
  </si>
  <si>
    <t>Marin Preda</t>
  </si>
  <si>
    <t>Regis-0264</t>
  </si>
  <si>
    <t>Cele mai frumoase cantece si poezii pentru cei mai mici copii</t>
  </si>
  <si>
    <t>Regis-0336</t>
  </si>
  <si>
    <t>Cele mai frumoase fabule</t>
  </si>
  <si>
    <t>Regis-0338</t>
  </si>
  <si>
    <t>Cele mai frumoase legende despre pasari, animale, insecte, plante si religie</t>
  </si>
  <si>
    <t>Ilie I. Mirea</t>
  </si>
  <si>
    <t>Regis-0204</t>
  </si>
  <si>
    <t>Cele mai frumoase povesti Andersen</t>
  </si>
  <si>
    <t>Hans Christian Andersen</t>
  </si>
  <si>
    <t>Regis-0261</t>
  </si>
  <si>
    <t>Cele mai frumoase povesti Charles Perrault</t>
  </si>
  <si>
    <t>Charles Perrault</t>
  </si>
  <si>
    <t>Regis-0205</t>
  </si>
  <si>
    <t>Cele mai frumoase povesti Creanga</t>
  </si>
  <si>
    <t>Regis-0203</t>
  </si>
  <si>
    <t>Cele mai frumoase povesti Grimm</t>
  </si>
  <si>
    <t>Cartex-284</t>
  </si>
  <si>
    <t>Cenusareasa - Poveste ilustrata</t>
  </si>
  <si>
    <t>Jack London</t>
  </si>
  <si>
    <t>Panait Istrati</t>
  </si>
  <si>
    <t>Gramar-0042</t>
  </si>
  <si>
    <t>Cidul</t>
  </si>
  <si>
    <t>Pierre Corneille</t>
  </si>
  <si>
    <t>Gramar-0227</t>
  </si>
  <si>
    <t>Cinci Pepper mititei si cum au crescut ei</t>
  </si>
  <si>
    <t>Margaret Sidney</t>
  </si>
  <si>
    <t>Agora-020</t>
  </si>
  <si>
    <t>Cipi, acest pitic urias</t>
  </si>
  <si>
    <t>200x230</t>
  </si>
  <si>
    <t>Fodor Sandor</t>
  </si>
  <si>
    <t>Regis-0340</t>
  </si>
  <si>
    <t>Ciuleandra</t>
  </si>
  <si>
    <t>Corint-1657</t>
  </si>
  <si>
    <t>Ciuma stacojie</t>
  </si>
  <si>
    <t>Regis-0077</t>
  </si>
  <si>
    <t>Coliba unchiului Tom</t>
  </si>
  <si>
    <t>Harriet Beecher Stowe</t>
  </si>
  <si>
    <t>Robert Louis Stevenson</t>
  </si>
  <si>
    <t>200x270</t>
  </si>
  <si>
    <t>Gramar-0050</t>
  </si>
  <si>
    <t>Confesiunile lui Arsene Lupin</t>
  </si>
  <si>
    <t>Andreas-103</t>
  </si>
  <si>
    <t>Copiii Capitanului Grant</t>
  </si>
  <si>
    <t>Ioan Slavici</t>
  </si>
  <si>
    <t>Ion Minulescu</t>
  </si>
  <si>
    <t>Cartex-061</t>
  </si>
  <si>
    <t>Craii de Curtea-Veche</t>
  </si>
  <si>
    <t>Mateiu Caragiale</t>
  </si>
  <si>
    <t>Sadoveanu-012</t>
  </si>
  <si>
    <t>Creanga de aur</t>
  </si>
  <si>
    <t>Gramar-0317</t>
  </si>
  <si>
    <t>Crima Lordului Arthur Savile</t>
  </si>
  <si>
    <t>Oscar Wilde</t>
  </si>
  <si>
    <t>Cartex-063</t>
  </si>
  <si>
    <t>Crima si pedeapsa</t>
  </si>
  <si>
    <t>Feodor Mihailovici Dostoievski</t>
  </si>
  <si>
    <t>Regis-0314</t>
  </si>
  <si>
    <t xml:space="preserve">Cu si fara ghiozdan </t>
  </si>
  <si>
    <t>Cartex-066</t>
  </si>
  <si>
    <t>Cum am devenit huligan</t>
  </si>
  <si>
    <t>Mihail Sebastian</t>
  </si>
  <si>
    <t>Andreas-105</t>
  </si>
  <si>
    <t>Cuore, inima de copil</t>
  </si>
  <si>
    <t>Edmondo de Amicis</t>
  </si>
  <si>
    <t>Cartex-082</t>
  </si>
  <si>
    <t>D-l Goe. Bubico</t>
  </si>
  <si>
    <t>Ion Luca Caragiale</t>
  </si>
  <si>
    <t>Gramar-0056</t>
  </si>
  <si>
    <t>Daphnis si Chloe</t>
  </si>
  <si>
    <t>De Longus</t>
  </si>
  <si>
    <t>De doua mii de ani…</t>
  </si>
  <si>
    <t>Gramar-0218</t>
  </si>
  <si>
    <t>De la pamant la luna</t>
  </si>
  <si>
    <t>Cartex-286</t>
  </si>
  <si>
    <t>Degetica - Poveste ilustrata</t>
  </si>
  <si>
    <t>Cartex-072</t>
  </si>
  <si>
    <t>Delirul</t>
  </si>
  <si>
    <t>Nicolae Gheorghiu</t>
  </si>
  <si>
    <t>Regis-0234</t>
  </si>
  <si>
    <t>Dictionar de omonime al limbii romane</t>
  </si>
  <si>
    <t>Dictionar de pleonasme</t>
  </si>
  <si>
    <t>Ilie Baranga</t>
  </si>
  <si>
    <t>Regis-0084</t>
  </si>
  <si>
    <t>Dictionar de sinonime al limbii romane</t>
  </si>
  <si>
    <t>Din lumea celor care nu cuvanta</t>
  </si>
  <si>
    <t>Emil Garleanu</t>
  </si>
  <si>
    <t>Gramar-0065</t>
  </si>
  <si>
    <t>Din lumea celor care nu cuvanta ilustrata</t>
  </si>
  <si>
    <t>Gramar-0066</t>
  </si>
  <si>
    <t>Discurs asupra metodei</t>
  </si>
  <si>
    <t>Rene Descartes</t>
  </si>
  <si>
    <t>Gramar-0067</t>
  </si>
  <si>
    <t>Divina comedie</t>
  </si>
  <si>
    <t>Dante Alighieri</t>
  </si>
  <si>
    <t>Kornei Ciukovski</t>
  </si>
  <si>
    <t>Mircea Eliade</t>
  </si>
  <si>
    <t>Sadoveanu-004</t>
  </si>
  <si>
    <t>Domnu Trandafir si alte povestiri</t>
  </si>
  <si>
    <t>Gramar-0209</t>
  </si>
  <si>
    <t>Don Carlos - Infante de Spania</t>
  </si>
  <si>
    <t>Friedrich Schiller</t>
  </si>
  <si>
    <t>Regis-0089</t>
  </si>
  <si>
    <t>Don Quijote</t>
  </si>
  <si>
    <t>Miguel de Cervantes</t>
  </si>
  <si>
    <t>Regis-0049</t>
  </si>
  <si>
    <t>Douazeci de mii de leghe sub mari</t>
  </si>
  <si>
    <t>190x235</t>
  </si>
  <si>
    <t>Gramar-0212</t>
  </si>
  <si>
    <t>Emilia Galotti</t>
  </si>
  <si>
    <t>Gotthold Ephraim Lessing</t>
  </si>
  <si>
    <t>145x200</t>
  </si>
  <si>
    <t>Gramar-0070</t>
  </si>
  <si>
    <t>Encantadas sau insulele vrajite</t>
  </si>
  <si>
    <t>Herman Melville</t>
  </si>
  <si>
    <t>Gramar-0295</t>
  </si>
  <si>
    <t>Eneida</t>
  </si>
  <si>
    <t>Gramar-0243</t>
  </si>
  <si>
    <t>Eneida repovestita pentru copii</t>
  </si>
  <si>
    <t>Alfred John Church</t>
  </si>
  <si>
    <t>Andreas-035</t>
  </si>
  <si>
    <t>Enigma Otiliei - George Calinescu</t>
  </si>
  <si>
    <t>Gramar-0072</t>
  </si>
  <si>
    <t>Epopeea lui Ghilgames</t>
  </si>
  <si>
    <t>Gramar-0073</t>
  </si>
  <si>
    <t>Eugenie Grandet</t>
  </si>
  <si>
    <t>Honore de Balzac</t>
  </si>
  <si>
    <t>Regis-0341</t>
  </si>
  <si>
    <t>Extemporal si … alte lucari scrise</t>
  </si>
  <si>
    <t>Gramar-0075</t>
  </si>
  <si>
    <t>Extraordinarele aventuri ale lui Arsene Lupin</t>
  </si>
  <si>
    <t>Regis-0262</t>
  </si>
  <si>
    <t>Fabule (La Fontaine)</t>
  </si>
  <si>
    <t>Jean de La Fontaine</t>
  </si>
  <si>
    <t>Gramar-0076</t>
  </si>
  <si>
    <t>Fabule - Esop</t>
  </si>
  <si>
    <t>Esop</t>
  </si>
  <si>
    <t>Gramar-0077</t>
  </si>
  <si>
    <t>Fabule - Grigore Alexandrescu</t>
  </si>
  <si>
    <t>Grigore Alexandrescu</t>
  </si>
  <si>
    <t>Gramar-0246</t>
  </si>
  <si>
    <t>Fabule - La Fontaine</t>
  </si>
  <si>
    <t>Regis-0050</t>
  </si>
  <si>
    <t>Fabule - Lev Tolstoi</t>
  </si>
  <si>
    <t>Andreas-036</t>
  </si>
  <si>
    <t>Fabule alese - antologie</t>
  </si>
  <si>
    <t>Agora-003</t>
  </si>
  <si>
    <t>Fat Frumos cand era mic</t>
  </si>
  <si>
    <t>Octav Pancu Iasi</t>
  </si>
  <si>
    <t>Gramar-0313</t>
  </si>
  <si>
    <t>Fat Frumos din Lacrima. Calin Nebunul</t>
  </si>
  <si>
    <t>Andreas-153</t>
  </si>
  <si>
    <t>Fata babei si fata mosneagului - Ion Creanga - Carticica de povesti, de citit si colorat</t>
  </si>
  <si>
    <t>Cartex-282</t>
  </si>
  <si>
    <t>Fata babei si fata mosneagului Poveste ilustrata</t>
  </si>
  <si>
    <t>Ion Agarbiceanu</t>
  </si>
  <si>
    <t>Cartex-0340</t>
  </si>
  <si>
    <t>Ferma animalelor</t>
  </si>
  <si>
    <t>Agora-013</t>
  </si>
  <si>
    <t>Fetita din ploaie. Luleaua bunicului si alte povesti</t>
  </si>
  <si>
    <t>Calin Gruia</t>
  </si>
  <si>
    <t>Cartex-316</t>
  </si>
  <si>
    <t>Fragmente dintr-un carnet gasit / Femei</t>
  </si>
  <si>
    <t>Cezar Petrescu</t>
  </si>
  <si>
    <t>Sadoveanu-001</t>
  </si>
  <si>
    <t>Fratii Jderi</t>
  </si>
  <si>
    <t>150x205</t>
  </si>
  <si>
    <t>Gramar-0249</t>
  </si>
  <si>
    <t>Furnica si porumbita</t>
  </si>
  <si>
    <t>170x170</t>
  </si>
  <si>
    <t>Cartex-278</t>
  </si>
  <si>
    <t>Gandacelul. Cand stapanul nu-i acasa. Cucosul</t>
  </si>
  <si>
    <t>Gramar-0230</t>
  </si>
  <si>
    <t>Gandacul de aur</t>
  </si>
  <si>
    <t>Gramar-0326</t>
  </si>
  <si>
    <t>Gandurile trandave ale unui pierde vara</t>
  </si>
  <si>
    <t>Jerome K. Jerome</t>
  </si>
  <si>
    <t>Francois Rabelais</t>
  </si>
  <si>
    <t>Regis-0095</t>
  </si>
  <si>
    <t>Gavroche - Cosette (Mizerabilii)</t>
  </si>
  <si>
    <t>Victor Hugo</t>
  </si>
  <si>
    <t>Gramar-0087</t>
  </si>
  <si>
    <t>Gaze. Din lumea insectelor</t>
  </si>
  <si>
    <t>Nestor Urechia</t>
  </si>
  <si>
    <t>Contesa de Segur</t>
  </si>
  <si>
    <t>Sadoveanu-009</t>
  </si>
  <si>
    <t>Hanu Ancutei</t>
  </si>
  <si>
    <t>Regis-0248</t>
  </si>
  <si>
    <t>Harap Alb</t>
  </si>
  <si>
    <t>Cartex-290</t>
  </si>
  <si>
    <t>Harap Alb - Poveste ilustrata</t>
  </si>
  <si>
    <t>Gramar-0309</t>
  </si>
  <si>
    <t>Hotul cinstit</t>
  </si>
  <si>
    <t>Gramar-0261</t>
  </si>
  <si>
    <t>Cartex-335</t>
  </si>
  <si>
    <t>Iedul cu trei capre -  Octav Pancu-Iasi</t>
  </si>
  <si>
    <t>210x295</t>
  </si>
  <si>
    <t>Gramar-0242</t>
  </si>
  <si>
    <t>Iliada repovestita pentru copii</t>
  </si>
  <si>
    <t>Cartex-334</t>
  </si>
  <si>
    <t>Imposibila intoarcere - editia a IV-a</t>
  </si>
  <si>
    <t>Ioan Alexandru Bratescu Voinesti</t>
  </si>
  <si>
    <t>Cartex-329</t>
  </si>
  <si>
    <t>India. Santier - Mircea Eliade</t>
  </si>
  <si>
    <t>Cartex-344</t>
  </si>
  <si>
    <t>Ingerul alb</t>
  </si>
  <si>
    <t>Constantin Chirita</t>
  </si>
  <si>
    <t>Cartex-365</t>
  </si>
  <si>
    <t>Inimi cicatrizate</t>
  </si>
  <si>
    <t>Cartex-358</t>
  </si>
  <si>
    <t>Intalnirea din pamanturi</t>
  </si>
  <si>
    <t>Gramar-0094</t>
  </si>
  <si>
    <t>Intoarcerea lui Sherlock Holmes vol. 1</t>
  </si>
  <si>
    <t>Gramar-0095</t>
  </si>
  <si>
    <t>Intoarcerea lui Sherlock Holmes vol. 2</t>
  </si>
  <si>
    <t>Regis-0331</t>
  </si>
  <si>
    <t>Intoarcerea lui Tarzan</t>
  </si>
  <si>
    <t>Edgar Rice Burroughs</t>
  </si>
  <si>
    <t>Cartex-355</t>
  </si>
  <si>
    <t>Intrusul</t>
  </si>
  <si>
    <t>Gramar-0235</t>
  </si>
  <si>
    <t>Invataturile lui Neagoe Basarab catre fiul sau Teodosie</t>
  </si>
  <si>
    <t>Neagoe Basarab</t>
  </si>
  <si>
    <t>Andreas-043</t>
  </si>
  <si>
    <t>Ion - Liviu Rebreanu</t>
  </si>
  <si>
    <t>Cartex-114</t>
  </si>
  <si>
    <t>Ispravile lui Pacala</t>
  </si>
  <si>
    <t>Petre Dulfu</t>
  </si>
  <si>
    <t>Gramar-0224</t>
  </si>
  <si>
    <t>Ispravile lui Raffles Haw</t>
  </si>
  <si>
    <t>Walter Scott</t>
  </si>
  <si>
    <t>Gramar-0210</t>
  </si>
  <si>
    <t>Jocul de-a vacanta. Steaua fara nume. Ultima ora</t>
  </si>
  <si>
    <t>Gramar-0098</t>
  </si>
  <si>
    <t>Jupan Ranica Vulpoiul</t>
  </si>
  <si>
    <t>210x245</t>
  </si>
  <si>
    <t>Agora-039</t>
  </si>
  <si>
    <t>La Medeleni, 3 volume</t>
  </si>
  <si>
    <t>Ionel Teodoreanu</t>
  </si>
  <si>
    <t>Emily Bronte</t>
  </si>
  <si>
    <t>La tiganci</t>
  </si>
  <si>
    <t>Regis-0058</t>
  </si>
  <si>
    <t>Laleaua neagra</t>
  </si>
  <si>
    <t>Dimitrie Bolintineanu</t>
  </si>
  <si>
    <t>Regis-0100</t>
  </si>
  <si>
    <t>Legende istorice - Dimitrie Bolintineanu</t>
  </si>
  <si>
    <t>Andreas-045</t>
  </si>
  <si>
    <t>Legende sau basmele romanilor, Petre Ispirescu</t>
  </si>
  <si>
    <t>Petre Ispirescu</t>
  </si>
  <si>
    <t>Gramar-0293</t>
  </si>
  <si>
    <t>Legende si povestiri antice</t>
  </si>
  <si>
    <t>Gramar-0307</t>
  </si>
  <si>
    <t>Legendele Olimpului. Necyomantia sau Oracolul mortilor</t>
  </si>
  <si>
    <t>Gheorghe Popa Lisseanu</t>
  </si>
  <si>
    <t>Gramar-0101</t>
  </si>
  <si>
    <t>Legendele pasarilor</t>
  </si>
  <si>
    <t>Simion Florea Marian</t>
  </si>
  <si>
    <t>Cartex-128</t>
  </si>
  <si>
    <t>Legendele Tarii lui Vam</t>
  </si>
  <si>
    <t>Gramar-0102</t>
  </si>
  <si>
    <t>Letopisetul Tarii Moldovei - Grigore Ureche</t>
  </si>
  <si>
    <t>Grigore Ureche</t>
  </si>
  <si>
    <t>Gramar-0103</t>
  </si>
  <si>
    <t>Letopisetul Tarii Moldovei. De neamul moldovenilor. Viiata lumii - Miron Costin</t>
  </si>
  <si>
    <t>Miron Costin</t>
  </si>
  <si>
    <t>Agora-040</t>
  </si>
  <si>
    <t>Lorelei</t>
  </si>
  <si>
    <t>Gramar-0104</t>
  </si>
  <si>
    <t>Love letters/Scrisori de dragoste</t>
  </si>
  <si>
    <t>Jane Austen</t>
  </si>
  <si>
    <t>Corint-1820</t>
  </si>
  <si>
    <t>Lupul de mare</t>
  </si>
  <si>
    <t>Cartex-132</t>
  </si>
  <si>
    <t>Macbeth</t>
  </si>
  <si>
    <t>William Shakespeare</t>
  </si>
  <si>
    <t>Mihail Bulgakov</t>
  </si>
  <si>
    <t>Maitreyi</t>
  </si>
  <si>
    <t>Gramar-0279</t>
  </si>
  <si>
    <t>Mama lui Stefan cel Mare</t>
  </si>
  <si>
    <t>Agora-055</t>
  </si>
  <si>
    <t>Mama mamutilor mahmuri. Elefanti cu rochite si alte povestiri</t>
  </si>
  <si>
    <t>Gramar-0106</t>
  </si>
  <si>
    <t>Manastirea din Parma</t>
  </si>
  <si>
    <t>Stendhal</t>
  </si>
  <si>
    <t>Charles Dickens</t>
  </si>
  <si>
    <t>Masina timpului</t>
  </si>
  <si>
    <t>Herbert George Wells</t>
  </si>
  <si>
    <t>Gramar-0211</t>
  </si>
  <si>
    <t>Memoriile lui Sherlock Holmes vol. 1</t>
  </si>
  <si>
    <t>Gramar-0262</t>
  </si>
  <si>
    <t>Memoriile lui Sherlock Holmes vol. 2</t>
  </si>
  <si>
    <t>Gramar-0314</t>
  </si>
  <si>
    <t>Metamorfoze sau Magarul de aur</t>
  </si>
  <si>
    <t>Lucius Apuleius</t>
  </si>
  <si>
    <t>Cartex-360</t>
  </si>
  <si>
    <t>Metropole</t>
  </si>
  <si>
    <t>Cartex-287</t>
  </si>
  <si>
    <t>Mica sirena - Poveste ilustrata</t>
  </si>
  <si>
    <t>Micul lord</t>
  </si>
  <si>
    <t>Frances Hodgson Burnett</t>
  </si>
  <si>
    <t>Regis-0103</t>
  </si>
  <si>
    <t>Regis-0201</t>
  </si>
  <si>
    <t>Micul Print - text integral</t>
  </si>
  <si>
    <t>Corint-1825</t>
  </si>
  <si>
    <t>Mihnea Voda cel Rau. Doamna Chiajna</t>
  </si>
  <si>
    <t>Cartex-145</t>
  </si>
  <si>
    <t>Miorita. Balade populare.</t>
  </si>
  <si>
    <t>Cartex-336</t>
  </si>
  <si>
    <t>Mizerabilii (3 vol.)</t>
  </si>
  <si>
    <t>Andreas-051</t>
  </si>
  <si>
    <t>Momente si schite - I.L. Caragiale</t>
  </si>
  <si>
    <t>Morcoveata</t>
  </si>
  <si>
    <t>Jules Renard</t>
  </si>
  <si>
    <t>Cartex-003</t>
  </si>
  <si>
    <t>Morometii</t>
  </si>
  <si>
    <t>Corint-2262</t>
  </si>
  <si>
    <t>Mos Anghel Capitan Mavromati</t>
  </si>
  <si>
    <t>Wilhelm Hauff</t>
  </si>
  <si>
    <t>Gramar-0302</t>
  </si>
  <si>
    <t>Nathan inteleptul</t>
  </si>
  <si>
    <t>Anton Pann</t>
  </si>
  <si>
    <t>Regis-0108</t>
  </si>
  <si>
    <t>Nazdravaniile lui Pacala</t>
  </si>
  <si>
    <t>Sadoveanu-003</t>
  </si>
  <si>
    <t>Neamul Soimarestilor</t>
  </si>
  <si>
    <t>Cartex-302</t>
  </si>
  <si>
    <t>Neghinita - Barbu Stefanescu Delavrancea</t>
  </si>
  <si>
    <t>Sadoveanu-014</t>
  </si>
  <si>
    <t>Nicoara Potcoava</t>
  </si>
  <si>
    <t>Sadoveanu-013</t>
  </si>
  <si>
    <t>Nunta domnitei Ruxanda</t>
  </si>
  <si>
    <t>Nunta in cer</t>
  </si>
  <si>
    <t>Regis-0146</t>
  </si>
  <si>
    <t>Nuvele (L. Rebreanu)</t>
  </si>
  <si>
    <t>Nuvele si povestiri - Barbu Delavrancea</t>
  </si>
  <si>
    <t>Regis-0147</t>
  </si>
  <si>
    <t>O calatorie spre centrul pamantului</t>
  </si>
  <si>
    <t>Gramar-0124</t>
  </si>
  <si>
    <t>O moarte care nu dovedeste nimic. Ioana</t>
  </si>
  <si>
    <t>Anton Holban</t>
  </si>
  <si>
    <t>Regis-0258</t>
  </si>
  <si>
    <t>Ocolul pamantului in 80 de zile</t>
  </si>
  <si>
    <t>Gramar-0126</t>
  </si>
  <si>
    <t>Odiseea. Batrachomyomachia</t>
  </si>
  <si>
    <t>Homer</t>
  </si>
  <si>
    <t>Gramar-0127</t>
  </si>
  <si>
    <t>Ofiterul prusac si alte nuvele</t>
  </si>
  <si>
    <t>Cartex-157</t>
  </si>
  <si>
    <t>Oliver Twist</t>
  </si>
  <si>
    <t>Gramar-0315</t>
  </si>
  <si>
    <t>Omul genial</t>
  </si>
  <si>
    <t>Hermann Turck</t>
  </si>
  <si>
    <t>Gramar-0128</t>
  </si>
  <si>
    <t>Ora 25</t>
  </si>
  <si>
    <t>Virgil Gheorghiu</t>
  </si>
  <si>
    <t>Gramar-0221</t>
  </si>
  <si>
    <t>Orasul cu salcami</t>
  </si>
  <si>
    <t>Sadoveanu-008</t>
  </si>
  <si>
    <t>Ostrovul lupilor</t>
  </si>
  <si>
    <t>Gramar-0269</t>
  </si>
  <si>
    <t>Othello. Regele Lear</t>
  </si>
  <si>
    <t>Gramar-0245</t>
  </si>
  <si>
    <t>Pacala in satul lui</t>
  </si>
  <si>
    <t>Andreas-055</t>
  </si>
  <si>
    <t>Padureanca, Moara cu noroc si alte Nuvele - Ioan Slavici</t>
  </si>
  <si>
    <t>Regis-0115</t>
  </si>
  <si>
    <t>Pagini alese ( Alecsandri )</t>
  </si>
  <si>
    <t>George Cosbuc</t>
  </si>
  <si>
    <t>Regis-0120</t>
  </si>
  <si>
    <t>Pagini alese ( Eminescu )</t>
  </si>
  <si>
    <t>Regis-0117</t>
  </si>
  <si>
    <t>Pagini alese ( Topirceanu )</t>
  </si>
  <si>
    <t>Regis-0221</t>
  </si>
  <si>
    <t>Pagini alese (G. Bacovia)</t>
  </si>
  <si>
    <t>George Bacovia</t>
  </si>
  <si>
    <t>Regis-0301</t>
  </si>
  <si>
    <t>Pagini alese Nina Cassian</t>
  </si>
  <si>
    <t>Nina Cassian</t>
  </si>
  <si>
    <t>Gramar-0234</t>
  </si>
  <si>
    <t>Pagini bizare</t>
  </si>
  <si>
    <t>Urmuz</t>
  </si>
  <si>
    <t>Agora-010</t>
  </si>
  <si>
    <t>Patul lui Procust -editie integrala</t>
  </si>
  <si>
    <t>Camil Petrescu</t>
  </si>
  <si>
    <t>Gramar-0135</t>
  </si>
  <si>
    <t>Pavilionul numarul 6 si alte nuvele</t>
  </si>
  <si>
    <t>Anton Pavlovici Cehov</t>
  </si>
  <si>
    <t>Calistrat Hogas</t>
  </si>
  <si>
    <t>Cartex-376</t>
  </si>
  <si>
    <t>Peripetiile bravului soldat Svejk, 2 volume</t>
  </si>
  <si>
    <t>Jaroslav Hasek</t>
  </si>
  <si>
    <t>Cartex-346</t>
  </si>
  <si>
    <t>Pescarusul alb</t>
  </si>
  <si>
    <t>Gramar-0137</t>
  </si>
  <si>
    <t>Pestisorul de aur si alte basme rusesti</t>
  </si>
  <si>
    <t>Peter Pan</t>
  </si>
  <si>
    <t>James Matthew Barrie</t>
  </si>
  <si>
    <t>Cartex-288</t>
  </si>
  <si>
    <t>Peter Pan - Poveste ilustrata</t>
  </si>
  <si>
    <t>Gramar-0138</t>
  </si>
  <si>
    <t>Peter Pan in gradinile Kensington</t>
  </si>
  <si>
    <t>Piciul</t>
  </si>
  <si>
    <t>Alphonse Daudet</t>
  </si>
  <si>
    <t>Carlo Collodi</t>
  </si>
  <si>
    <t>Cartex-374</t>
  </si>
  <si>
    <t>Poeme franceze</t>
  </si>
  <si>
    <t>Rainer Maria Rilke</t>
  </si>
  <si>
    <t>Poezii - Nicolae Labis</t>
  </si>
  <si>
    <t>Nicolae Labis</t>
  </si>
  <si>
    <t>Poezii - Octavian Goga</t>
  </si>
  <si>
    <t>Octavian Goga</t>
  </si>
  <si>
    <t>Corint-0691</t>
  </si>
  <si>
    <t>Poezii - Stefan Octavian Iosif</t>
  </si>
  <si>
    <t>Stefan Octavian Iosif</t>
  </si>
  <si>
    <t>Andreas-063</t>
  </si>
  <si>
    <t>Poezii alese - Vasile Alecsandri</t>
  </si>
  <si>
    <t>Gramar-0147</t>
  </si>
  <si>
    <t>Portretul lui Dorian Gray</t>
  </si>
  <si>
    <t>Gramar-0229</t>
  </si>
  <si>
    <t>Portretul oval</t>
  </si>
  <si>
    <t>Gramar-0304</t>
  </si>
  <si>
    <t>Poveste de Craciun - Charles Dickens</t>
  </si>
  <si>
    <t>Hugh Lofting</t>
  </si>
  <si>
    <t>Gramar-0148</t>
  </si>
  <si>
    <t>Povestea lui Harap-Alb</t>
  </si>
  <si>
    <t>Cartex-279</t>
  </si>
  <si>
    <t>Povestea ursului cafeniu. Povestea crocodilului care plangea</t>
  </si>
  <si>
    <t>Regis-0123</t>
  </si>
  <si>
    <t>Povestea vorbii</t>
  </si>
  <si>
    <t>Gramar-0151</t>
  </si>
  <si>
    <t>Povesti - Charles Perrault</t>
  </si>
  <si>
    <t>Gramar-0276</t>
  </si>
  <si>
    <t>Povesti celtice</t>
  </si>
  <si>
    <t>Joseph Jacobs</t>
  </si>
  <si>
    <t>Gramar-0289</t>
  </si>
  <si>
    <t>Povesti chineze</t>
  </si>
  <si>
    <t>Agora-012</t>
  </si>
  <si>
    <t>Povesti Ciubotelele ogarului, Nuielusa de alun si alte povesti</t>
  </si>
  <si>
    <t>Regis-0206</t>
  </si>
  <si>
    <t>Povesti cu talc - Petre Ispirescu</t>
  </si>
  <si>
    <t>N. Batzaria</t>
  </si>
  <si>
    <t>Gramar-0153</t>
  </si>
  <si>
    <t>Povesti din Decameron</t>
  </si>
  <si>
    <t>Giovanni Boccaccio</t>
  </si>
  <si>
    <t>Gramar-0278</t>
  </si>
  <si>
    <t>Povesti galeze</t>
  </si>
  <si>
    <t>William Elliot Griffis</t>
  </si>
  <si>
    <t>Gramar-0290</t>
  </si>
  <si>
    <t>Povesti indiene</t>
  </si>
  <si>
    <t>Gramar-0275</t>
  </si>
  <si>
    <t>Povesti japoneze</t>
  </si>
  <si>
    <t>Yei Theodora Ozaki</t>
  </si>
  <si>
    <t>Gramar-0291</t>
  </si>
  <si>
    <t>Povesti olandeze</t>
  </si>
  <si>
    <t>Gramar-0292</t>
  </si>
  <si>
    <t>Povesti persane si africane</t>
  </si>
  <si>
    <t>Gramar-0277</t>
  </si>
  <si>
    <t>Povesti rusesti</t>
  </si>
  <si>
    <t>William R. S. Ralston</t>
  </si>
  <si>
    <t>Regis-0166</t>
  </si>
  <si>
    <t>Povesti si povestiri - Lev Tolstoi</t>
  </si>
  <si>
    <t>Regis-0273</t>
  </si>
  <si>
    <t>Povesti si povestiri, Ion Creanga</t>
  </si>
  <si>
    <t>Gramar-0294</t>
  </si>
  <si>
    <t>Povesti turcesti</t>
  </si>
  <si>
    <t>Cartex-178</t>
  </si>
  <si>
    <t>Povestiri eroice-Stejarul din Borzesti</t>
  </si>
  <si>
    <t>Eusebiu Camilar</t>
  </si>
  <si>
    <t>Agora-017</t>
  </si>
  <si>
    <t>Povestiri istorice – antologie</t>
  </si>
  <si>
    <t>Dumitru Almas</t>
  </si>
  <si>
    <t>Agora-065</t>
  </si>
  <si>
    <t>Povestiri istorice – antologie vol. 2</t>
  </si>
  <si>
    <t>Gramar-0157</t>
  </si>
  <si>
    <t>Povestiri populare</t>
  </si>
  <si>
    <t>Gramar-0032</t>
  </si>
  <si>
    <t>Povestirile unui vanator - Biriuk si alte povestiri</t>
  </si>
  <si>
    <t>Ivan Turgheniev</t>
  </si>
  <si>
    <t>Gramar-0253</t>
  </si>
  <si>
    <t>Prabusirea casei Usher</t>
  </si>
  <si>
    <t>Cartex-281</t>
  </si>
  <si>
    <t>Praslea cel voinic si merele de aur</t>
  </si>
  <si>
    <t>Agora-037</t>
  </si>
  <si>
    <t>Pravale-baba</t>
  </si>
  <si>
    <t>Gramar-0310</t>
  </si>
  <si>
    <t>Primii oameni in Luna</t>
  </si>
  <si>
    <t>Cartex-183</t>
  </si>
  <si>
    <t>Principele</t>
  </si>
  <si>
    <t>Regis-0131</t>
  </si>
  <si>
    <t>Print si cersetor</t>
  </si>
  <si>
    <t>Lyman Frank Baum</t>
  </si>
  <si>
    <t>Gramar-0259</t>
  </si>
  <si>
    <t>Prostia la romani</t>
  </si>
  <si>
    <t>Cartex-188</t>
  </si>
  <si>
    <t>Proza - Mihai Eminescu</t>
  </si>
  <si>
    <t>Cartex-189</t>
  </si>
  <si>
    <t>Proza - Vasile Alecsandri</t>
  </si>
  <si>
    <t>Gramar-0162</t>
  </si>
  <si>
    <t>Psaltirea in versuri</t>
  </si>
  <si>
    <t>Dosoftei</t>
  </si>
  <si>
    <t>Cartex-280</t>
  </si>
  <si>
    <t>Puiul. Nicusor</t>
  </si>
  <si>
    <t>Cartex-291</t>
  </si>
  <si>
    <t>Punguta cu doi bani - Poveste ilustrata</t>
  </si>
  <si>
    <t>Gramar-0164</t>
  </si>
  <si>
    <t>Quo Vadis</t>
  </si>
  <si>
    <t>Henryk Sienkiewicz</t>
  </si>
  <si>
    <t>Rascoala</t>
  </si>
  <si>
    <t>Gramar-0165</t>
  </si>
  <si>
    <t>Razvan si vidra</t>
  </si>
  <si>
    <t>Bogdan Petriceicu Hasdeu</t>
  </si>
  <si>
    <t>Recreatia mare</t>
  </si>
  <si>
    <t>Gramar-0247</t>
  </si>
  <si>
    <t>Ridichea uriasa</t>
  </si>
  <si>
    <t>Cartex-197</t>
  </si>
  <si>
    <t>Risipitorii</t>
  </si>
  <si>
    <t>Robin Hood</t>
  </si>
  <si>
    <t>Henry Gilbert</t>
  </si>
  <si>
    <t>Andreas-198</t>
  </si>
  <si>
    <t>Robin hood, proscrisul</t>
  </si>
  <si>
    <t>Regis-0134</t>
  </si>
  <si>
    <t>Robinson Crusoe</t>
  </si>
  <si>
    <t>Cartex-200</t>
  </si>
  <si>
    <t>Romania pitoreasca</t>
  </si>
  <si>
    <t>Alexandru Vlahuta</t>
  </si>
  <si>
    <t>Romanul adolescentului miop</t>
  </si>
  <si>
    <t>Regis-0254</t>
  </si>
  <si>
    <t>Sa stam de vorba fara catalog</t>
  </si>
  <si>
    <t>Andreas-145</t>
  </si>
  <si>
    <t>Sarea in bucate - carticica de povesti, de citit si de colorat</t>
  </si>
  <si>
    <t>Cartex-293</t>
  </si>
  <si>
    <t>Sarea in bucate - Poveste ilustrata</t>
  </si>
  <si>
    <t>Gramar-0172</t>
  </si>
  <si>
    <t>Scrisori in exil</t>
  </si>
  <si>
    <t>Ovidius Publius Naso</t>
  </si>
  <si>
    <t>Andreas-170</t>
  </si>
  <si>
    <t>Scufita rosie - Carticica de povesti, de citit si colorat - Fratii Grimm</t>
  </si>
  <si>
    <t>Cartex-285</t>
  </si>
  <si>
    <t>Scufita Rosie - Poveste ilustrata</t>
  </si>
  <si>
    <t>Gramar-0173</t>
  </si>
  <si>
    <t>Semnul celor patru</t>
  </si>
  <si>
    <t>Gramar-0321</t>
  </si>
  <si>
    <t>Sfarleaza cu Fofeaza</t>
  </si>
  <si>
    <t>Gramar-0284</t>
  </si>
  <si>
    <t>Sluga la doi stapani. Evantaiul</t>
  </si>
  <si>
    <t>Sadoveanu-005</t>
  </si>
  <si>
    <t>Soimii</t>
  </si>
  <si>
    <t>Gramar-0177</t>
  </si>
  <si>
    <t>Sonata Kreutzer. Moartea lui Aleanin. Diavolul</t>
  </si>
  <si>
    <t>Gramar-0178</t>
  </si>
  <si>
    <t>Spartacus</t>
  </si>
  <si>
    <t>Benoit Malon</t>
  </si>
  <si>
    <t>Gramar-0225</t>
  </si>
  <si>
    <t>Spovedania unui medic</t>
  </si>
  <si>
    <t>Gramar-0179</t>
  </si>
  <si>
    <t>Spre pacea eterna</t>
  </si>
  <si>
    <t>Immanuel Kant</t>
  </si>
  <si>
    <t>Gramar-0312</t>
  </si>
  <si>
    <t>Stalky &amp;amp; Co.</t>
  </si>
  <si>
    <t>Gramar-0244</t>
  </si>
  <si>
    <t>Stejarul din Borzesti</t>
  </si>
  <si>
    <t>Nicolae Gane</t>
  </si>
  <si>
    <t>Regis-0343</t>
  </si>
  <si>
    <t>Sub lupa</t>
  </si>
  <si>
    <t>Andreas-195</t>
  </si>
  <si>
    <t>Take, Ianke si Cadir</t>
  </si>
  <si>
    <t>Sadoveanu-002</t>
  </si>
  <si>
    <t>Tara de dincolo de negura</t>
  </si>
  <si>
    <t>Regis-0332</t>
  </si>
  <si>
    <t>Tarzan din neamul maimutelor</t>
  </si>
  <si>
    <t>Gramar-0182</t>
  </si>
  <si>
    <t>Tata Minca</t>
  </si>
  <si>
    <t>Gramar-0183</t>
  </si>
  <si>
    <t>Tatal lui Simon</t>
  </si>
  <si>
    <t>Gramar-0184</t>
  </si>
  <si>
    <t>Teatru - Alecsandri</t>
  </si>
  <si>
    <t>Cartex-361</t>
  </si>
  <si>
    <t>Teatru - Liviu Rebreanu</t>
  </si>
  <si>
    <t>Cartex-217</t>
  </si>
  <si>
    <t>Teatru - Mihail Sebastian</t>
  </si>
  <si>
    <t>Gramar-0187</t>
  </si>
  <si>
    <t>Tinerete fara batranete si viata fara de moarte. Praslea cel voinic si merele de aur</t>
  </si>
  <si>
    <t>Cartex-345</t>
  </si>
  <si>
    <t>Trandafirul alb</t>
  </si>
  <si>
    <t>Gramar-0223</t>
  </si>
  <si>
    <t>Trei intr-o barca (fara a mai socoti si cainele)</t>
  </si>
  <si>
    <t>Gramar-0296</t>
  </si>
  <si>
    <t>Trei pe doua biciclete</t>
  </si>
  <si>
    <t>Gramar-0188</t>
  </si>
  <si>
    <t>Uimitoarele aventuri ale baronului Munchausen</t>
  </si>
  <si>
    <t>Rudolph Erich Raspe</t>
  </si>
  <si>
    <t>Agora-009</t>
  </si>
  <si>
    <t>Ultima noapte de dragoste, intaia noapte de razboi. 2 vol, editie integrala</t>
  </si>
  <si>
    <t>Gramar-0267</t>
  </si>
  <si>
    <t>Ultima reverenta</t>
  </si>
  <si>
    <t>Ultimul mohican</t>
  </si>
  <si>
    <t>James Fenimore Cooper</t>
  </si>
  <si>
    <t>Gramar-0190</t>
  </si>
  <si>
    <t>Un erou al timpului nostru</t>
  </si>
  <si>
    <t>Mihail Iurevici Lermontov</t>
  </si>
  <si>
    <t>Corint-1890</t>
  </si>
  <si>
    <t>Un fiu al soarelui</t>
  </si>
  <si>
    <t>Gramar-0191</t>
  </si>
  <si>
    <t>Un studiu in rosu</t>
  </si>
  <si>
    <t>Andreas-173</t>
  </si>
  <si>
    <t>Ursul pacalit de vulpe - Carticica de povesti, de citit si colorat</t>
  </si>
  <si>
    <t>Cartex-292</t>
  </si>
  <si>
    <t>Ursul pacalit de vulpe Poveste ilustrata</t>
  </si>
  <si>
    <t>Gramar-0194</t>
  </si>
  <si>
    <t>Utopia</t>
  </si>
  <si>
    <t>Thomas Morus</t>
  </si>
  <si>
    <t>Gramar-0195</t>
  </si>
  <si>
    <t>Valea fricii</t>
  </si>
  <si>
    <t>Kenneth Grahame</t>
  </si>
  <si>
    <t>Cartex-359</t>
  </si>
  <si>
    <t>Viata ca o prada</t>
  </si>
  <si>
    <t>Cartex-228</t>
  </si>
  <si>
    <t>Viata lui Mihai Eminescu</t>
  </si>
  <si>
    <t>Gramar-0213</t>
  </si>
  <si>
    <t>Visul unei nopti de vara. Cum va place</t>
  </si>
  <si>
    <t>Gramar-0199</t>
  </si>
  <si>
    <t>Vizita</t>
  </si>
  <si>
    <t>Alexandru Davila</t>
  </si>
  <si>
    <t>Regis-0139</t>
  </si>
  <si>
    <t>Vrajitorul din Oz</t>
  </si>
  <si>
    <t>Andreas-196</t>
  </si>
  <si>
    <t>Wilhelm Tell</t>
  </si>
  <si>
    <t>Cartex-230</t>
  </si>
  <si>
    <t>Winnetou (3 vol.)</t>
  </si>
  <si>
    <t>Karl May</t>
  </si>
  <si>
    <t>Gramar-0216</t>
  </si>
  <si>
    <t>Zana plapumioara</t>
  </si>
  <si>
    <t>Katharine Pyle</t>
  </si>
  <si>
    <t>Cartex-294</t>
  </si>
  <si>
    <t>Zana Zorilor - Poveste ilustrata</t>
  </si>
  <si>
    <t>Zanele din Valea Cerbului</t>
  </si>
  <si>
    <t>Regis-0209</t>
  </si>
  <si>
    <t>Zece povesti pitice</t>
  </si>
  <si>
    <t>Gramar-0327</t>
  </si>
  <si>
    <t>Zilele si noptile unui student intarziat</t>
  </si>
  <si>
    <t>Sadoveanu-006</t>
  </si>
  <si>
    <t>Zodia Cancerului</t>
  </si>
  <si>
    <t>Gramar-0228</t>
  </si>
  <si>
    <t>Zvetlana</t>
  </si>
  <si>
    <t>Octav Dessila</t>
  </si>
  <si>
    <t>Corint-2172</t>
  </si>
  <si>
    <t>Balciul desertaciunilor</t>
  </si>
  <si>
    <t>William Makepeace Thackeray</t>
  </si>
  <si>
    <t>Corint-1528</t>
  </si>
  <si>
    <t>Colectionarul de sunete si alte proze</t>
  </si>
  <si>
    <t>Maxim Gorki</t>
  </si>
  <si>
    <t>Corint-1459</t>
  </si>
  <si>
    <t>Departe de lumea dezlantuita</t>
  </si>
  <si>
    <t>Thomas Hardy</t>
  </si>
  <si>
    <t>Corint-2134</t>
  </si>
  <si>
    <t>Doamna Dalloway Camera lui Jacob</t>
  </si>
  <si>
    <t>Virginia Woolf</t>
  </si>
  <si>
    <t>Corint-1523</t>
  </si>
  <si>
    <t>Emma</t>
  </si>
  <si>
    <t>Europolis</t>
  </si>
  <si>
    <t>Jean Bart</t>
  </si>
  <si>
    <t>Corint-2207</t>
  </si>
  <si>
    <t>Femeia in alb</t>
  </si>
  <si>
    <t>Wilkie Collins</t>
  </si>
  <si>
    <t>Corint-1437</t>
  </si>
  <si>
    <t>Fii si indragostiti</t>
  </si>
  <si>
    <t>Corint-1975</t>
  </si>
  <si>
    <t>Gargantua si Pantagruel</t>
  </si>
  <si>
    <t>Iliada</t>
  </si>
  <si>
    <t>Jane Eyre</t>
  </si>
  <si>
    <t>Charlotte Bronte</t>
  </si>
  <si>
    <t>Corint-1517</t>
  </si>
  <si>
    <t>Lélia</t>
  </si>
  <si>
    <t>George Sand</t>
  </si>
  <si>
    <t>Corint-1916</t>
  </si>
  <si>
    <t>Henry Rider Haggard</t>
  </si>
  <si>
    <t>Corint-1660</t>
  </si>
  <si>
    <t>Pagini alese din literatura rusa a secolului al XIX-lea</t>
  </si>
  <si>
    <t>Corint-2302</t>
  </si>
  <si>
    <t>Suflete moarte</t>
  </si>
  <si>
    <t>N.V. Gogol</t>
  </si>
  <si>
    <t>Corint-1520</t>
  </si>
  <si>
    <t>Tess D'urberville</t>
  </si>
  <si>
    <t>Corint-2222</t>
  </si>
  <si>
    <t>Villette</t>
  </si>
  <si>
    <t>Corint-1521</t>
  </si>
  <si>
    <t>Winesburg, Ohio</t>
  </si>
  <si>
    <t>Sherwood Anderson</t>
  </si>
  <si>
    <t>Elicart-148</t>
  </si>
  <si>
    <t xml:space="preserve">Lecturi de vacanta clasa a II-a Texte amuzante si atractive. Jocuri. Curiozitati. Glume </t>
  </si>
  <si>
    <t>Elicart-154</t>
  </si>
  <si>
    <t xml:space="preserve">Lecturi de vacanta clasa a III-a Texte amuzante, inedite si atractive </t>
  </si>
  <si>
    <t>Elicart-163</t>
  </si>
  <si>
    <t xml:space="preserve">Lecturi de vacanta clasa a IV-a. Ne pregatim pentru clasa a V-a  </t>
  </si>
  <si>
    <t>Elicart-145</t>
  </si>
  <si>
    <t xml:space="preserve">Lecturi de vacanta clasa I Povesti inedite si atractive. Poezii. Exercitii. Curiozitati </t>
  </si>
  <si>
    <t>Elicart-138</t>
  </si>
  <si>
    <t xml:space="preserve">Lecturi de vacanta clasa pregatitoare Texte amuzante si atractive. Exercitii pentru copii isteti </t>
  </si>
  <si>
    <t>Arslibri-232</t>
  </si>
  <si>
    <t>O Lume Minunata (lecturi de vacanta) - Clasa I</t>
  </si>
  <si>
    <t>Arslibri-233</t>
  </si>
  <si>
    <t>O Lume Minunata lecturi de vacanta - Clasa a III-a</t>
  </si>
  <si>
    <t>Arslibri-230</t>
  </si>
  <si>
    <t>O Lume Minunata lecturi de vacanta clasa a II-a</t>
  </si>
  <si>
    <t>Arslibri-231</t>
  </si>
  <si>
    <t>O Lume Minunata lecturi de vacanta clasa a IV-a</t>
  </si>
  <si>
    <t>Arslibri-229</t>
  </si>
  <si>
    <t>O Lume Minunata lecturi de vacanta clasa Pregatitoare</t>
  </si>
  <si>
    <t>135x200</t>
  </si>
  <si>
    <t>145x205</t>
  </si>
  <si>
    <t>160x230</t>
  </si>
  <si>
    <t>Accidentul</t>
  </si>
  <si>
    <t>Aramis-1300</t>
  </si>
  <si>
    <t>Accidentul (Clasic de lux)</t>
  </si>
  <si>
    <t>205x285</t>
  </si>
  <si>
    <t>125x210</t>
  </si>
  <si>
    <t>Aramis-1311</t>
  </si>
  <si>
    <t>Alexandru Lapusneanul si alte scrieri (Carti de patrimoniu)</t>
  </si>
  <si>
    <t>Aramis-1367</t>
  </si>
  <si>
    <t>Alice in Tara Minunilor - Stiu sa citesc cu litere mari de tipar!</t>
  </si>
  <si>
    <t>Caroll Lewis</t>
  </si>
  <si>
    <t>Lucy Maud Montgomery</t>
  </si>
  <si>
    <t>Aramis-1269</t>
  </si>
  <si>
    <t>Anne de la Green Gables, vol. 1 - cartonata (Cartea copiilor isteti)</t>
  </si>
  <si>
    <t>Aramis-1270</t>
  </si>
  <si>
    <t>Anne de la Green Gables, vol. 2 - cartonata (Cartea copiilor isteti)</t>
  </si>
  <si>
    <t>Howard Pyle</t>
  </si>
  <si>
    <t>Aventurile lui Sherlock Holmes (clasici internationali)</t>
  </si>
  <si>
    <t>Tana-024</t>
  </si>
  <si>
    <t>Balade vesele si triste</t>
  </si>
  <si>
    <t>Aramis-1410</t>
  </si>
  <si>
    <t>Bari, cainele-lup (Carti de patrimoniu)</t>
  </si>
  <si>
    <t>James Oliver Curwood</t>
  </si>
  <si>
    <t>Tana-032</t>
  </si>
  <si>
    <t>Basme - Ioan Slavici</t>
  </si>
  <si>
    <t>Aramis-877</t>
  </si>
  <si>
    <t>Basme, povestiri si nuvele - Delavrancea</t>
  </si>
  <si>
    <t>Regis-0224</t>
  </si>
  <si>
    <t>Basmele istetilor</t>
  </si>
  <si>
    <t>Eugen B. Marian</t>
  </si>
  <si>
    <t>Black beauty (clasici internationali)</t>
  </si>
  <si>
    <t>Aramis-1302</t>
  </si>
  <si>
    <t>Cainele din Baskerville (carti de patrimoniu)</t>
  </si>
  <si>
    <t>Aramis-1411</t>
  </si>
  <si>
    <t>Capitanii curajosi (Carti de patrimoniu)</t>
  </si>
  <si>
    <t>Aramis-1412</t>
  </si>
  <si>
    <t>Carabusul de aur (Carti de patrimoniu)</t>
  </si>
  <si>
    <t>Agora-066</t>
  </si>
  <si>
    <t>Cartea cu jucarii</t>
  </si>
  <si>
    <t>Tudor Arghezi</t>
  </si>
  <si>
    <t>Cartea junglei</t>
  </si>
  <si>
    <t>Aramis-1368</t>
  </si>
  <si>
    <t>Cartea junglei - Stiu sa citesc cu litere mari de tipar!</t>
  </si>
  <si>
    <t>Sigmund Freud</t>
  </si>
  <si>
    <t>Corint-2427</t>
  </si>
  <si>
    <t>Cazul tovarasului Tulaev</t>
  </si>
  <si>
    <t>Victor Serge</t>
  </si>
  <si>
    <t>Aramis-875</t>
  </si>
  <si>
    <t>Cei trei purcelusi - Stiu sa citesc cu litere mari de tipar!</t>
  </si>
  <si>
    <t>Regis-0339</t>
  </si>
  <si>
    <t>F. Sahling</t>
  </si>
  <si>
    <t>Andreas-099</t>
  </si>
  <si>
    <t>Cheita de aur (Aventurile lui Buratino)</t>
  </si>
  <si>
    <t>Aramis-1026</t>
  </si>
  <si>
    <t>Aramis-1285</t>
  </si>
  <si>
    <t>Chira Chiralina (carti de patrimoniu)</t>
  </si>
  <si>
    <t>Nicolae Filimon</t>
  </si>
  <si>
    <t>Aramis-1288</t>
  </si>
  <si>
    <t>Ciocoii vechi si noi (carti de patrimoniu)</t>
  </si>
  <si>
    <t>Cartex-397</t>
  </si>
  <si>
    <t>Ciresarii (5 vol), Constantin Chirita</t>
  </si>
  <si>
    <t>Grigore Bajenaru</t>
  </si>
  <si>
    <t>Regis-0348</t>
  </si>
  <si>
    <t>Aramis-1308</t>
  </si>
  <si>
    <t>Ciulinii Baraganului - Codin (carti de patrimoniu)</t>
  </si>
  <si>
    <t>Aramis-1258</t>
  </si>
  <si>
    <t>Colt alb - cartonata (Cartea copiilor isteti)</t>
  </si>
  <si>
    <t>Aramis-1276</t>
  </si>
  <si>
    <t>Comedii V. Alecsandri (Clasic de lux)</t>
  </si>
  <si>
    <t>Cartex-396</t>
  </si>
  <si>
    <t>Contele de Monte-Cristo, Alexandre Dumas</t>
  </si>
  <si>
    <t>Regis-0324</t>
  </si>
  <si>
    <t>Corpul uman</t>
  </si>
  <si>
    <t>Regis-0325</t>
  </si>
  <si>
    <t>Cosmos</t>
  </si>
  <si>
    <t>Cartex-454</t>
  </si>
  <si>
    <t>Craisorul - Liviu Rebreanu</t>
  </si>
  <si>
    <t>Andreas-151</t>
  </si>
  <si>
    <t>Croitorasul cel viteaz - Carticica de povesti, de citit si colorat</t>
  </si>
  <si>
    <t>130x205</t>
  </si>
  <si>
    <t>Cartex-433</t>
  </si>
  <si>
    <t>Aramis-1369</t>
  </si>
  <si>
    <t>Degetica - Stiu sa citesc cu litere mari de tipar!</t>
  </si>
  <si>
    <t>Regis-0350</t>
  </si>
  <si>
    <t>Despartim in si-la-be</t>
  </si>
  <si>
    <t>Cartex-353</t>
  </si>
  <si>
    <t>Dictionar de mitologie</t>
  </si>
  <si>
    <t>Petrut Parvescu</t>
  </si>
  <si>
    <t>M. E. Iacobescu</t>
  </si>
  <si>
    <t>Andreas-078</t>
  </si>
  <si>
    <t>Dictionar de Paronime al Limbii Romane</t>
  </si>
  <si>
    <t>Cartex-429</t>
  </si>
  <si>
    <t>Regis-0349</t>
  </si>
  <si>
    <t>Tana-008</t>
  </si>
  <si>
    <t>Domnisoara Christina</t>
  </si>
  <si>
    <t>Cartex-391</t>
  </si>
  <si>
    <t>Femeile in istoria neamului nostru-Nicolae Iorga</t>
  </si>
  <si>
    <t>Nicolae Iorga</t>
  </si>
  <si>
    <t>Aramis-1787</t>
  </si>
  <si>
    <t>Fetita de gheata si alte basme</t>
  </si>
  <si>
    <t>Mila Pavicevic</t>
  </si>
  <si>
    <t>Andreas-114</t>
  </si>
  <si>
    <t>File din cartea naturii</t>
  </si>
  <si>
    <t>150x235</t>
  </si>
  <si>
    <t>Aramis-1413</t>
  </si>
  <si>
    <t>Aramis-1370</t>
  </si>
  <si>
    <t>Hansel si Gretel - Stiu sa citesc cu litere mari de tipar!</t>
  </si>
  <si>
    <t>Andreas-155</t>
  </si>
  <si>
    <t>Hansel si Grethel - Carticica de povesti, de citit si colorat</t>
  </si>
  <si>
    <t>Johanna Spyri</t>
  </si>
  <si>
    <t>Tana-011</t>
  </si>
  <si>
    <t>Huliganii</t>
  </si>
  <si>
    <t>George Andreescu</t>
  </si>
  <si>
    <t>Arslibri-155</t>
  </si>
  <si>
    <t>In caruselul vacantei fise interdisciplinare clasa a II-a</t>
  </si>
  <si>
    <t>Arslibri-206</t>
  </si>
  <si>
    <t>In caruselul vacantei fise interdisciplinare clasa a III-a</t>
  </si>
  <si>
    <t>Arslibri-235</t>
  </si>
  <si>
    <t>In caruselul vacantei fise interdisciplinare clasa a IV-a</t>
  </si>
  <si>
    <t>Arslibri-154</t>
  </si>
  <si>
    <t>In caruselul vacantei fise interdisciplinare clasa I</t>
  </si>
  <si>
    <t>Arslibri-153</t>
  </si>
  <si>
    <t>In caruselul vacantei fise interdisciplinare clasa pregatitoare</t>
  </si>
  <si>
    <t>Tana-005</t>
  </si>
  <si>
    <t>In curte la Dionis</t>
  </si>
  <si>
    <t>Cartex-381</t>
  </si>
  <si>
    <t>Inima de caine</t>
  </si>
  <si>
    <t>Gramar-0331</t>
  </si>
  <si>
    <t>Inocenta parintelui Brown</t>
  </si>
  <si>
    <t>G K Chesteron</t>
  </si>
  <si>
    <t>Aramis-1414</t>
  </si>
  <si>
    <t>Insula canibalilor (Cartea copiilor isteti)</t>
  </si>
  <si>
    <t>Gramar-0332</t>
  </si>
  <si>
    <t>Intelepciunea parintelui Brown</t>
  </si>
  <si>
    <t>Regis-0345</t>
  </si>
  <si>
    <t>Invatam alfabetul si cifrele</t>
  </si>
  <si>
    <t>Regis-0323</t>
  </si>
  <si>
    <t>Aramis-1420</t>
  </si>
  <si>
    <t>Ion (Clasic de lux)</t>
  </si>
  <si>
    <t>Cartex-395</t>
  </si>
  <si>
    <t>Cartex-455</t>
  </si>
  <si>
    <t>Jar - Liviu Rebreanu</t>
  </si>
  <si>
    <t>Aramis-1428</t>
  </si>
  <si>
    <t>Kazan, regele nordului (Carti de patrimoniu)</t>
  </si>
  <si>
    <t>Andreas-020</t>
  </si>
  <si>
    <t>Lecturile scolarului clasa a II-a</t>
  </si>
  <si>
    <t>Andreas-021</t>
  </si>
  <si>
    <t>Lecturile scolarului clasa a III-a</t>
  </si>
  <si>
    <t>Andreas-022</t>
  </si>
  <si>
    <t>Lecturile scolarului clasa a IV-a</t>
  </si>
  <si>
    <t>Andreas-023</t>
  </si>
  <si>
    <t>Lecturile scolarului clasa a V-a</t>
  </si>
  <si>
    <t>Andreas-186</t>
  </si>
  <si>
    <t>Lecturile scolarului clasa I</t>
  </si>
  <si>
    <t>Andreas-206</t>
  </si>
  <si>
    <t>Legea vietii</t>
  </si>
  <si>
    <t>Aramis-1808</t>
  </si>
  <si>
    <t>Legende si povestiri istorice</t>
  </si>
  <si>
    <t>Petru Demetru Popescu</t>
  </si>
  <si>
    <t>Lucian Blaga</t>
  </si>
  <si>
    <t>Aramis-890</t>
  </si>
  <si>
    <t>Lupul si cei 7 iezi - Stiu sa citesc cu litere mari de tipar!</t>
  </si>
  <si>
    <t>Gramar-0105</t>
  </si>
  <si>
    <t>Lupul, tapul si varza</t>
  </si>
  <si>
    <t>Aramis-729</t>
  </si>
  <si>
    <t>Aramis-730</t>
  </si>
  <si>
    <t>Marea carte de colorat 4-5 ani</t>
  </si>
  <si>
    <t>Aramis-0390</t>
  </si>
  <si>
    <t>Marea carte de colorat 5-6 ani</t>
  </si>
  <si>
    <t>Cartex-457</t>
  </si>
  <si>
    <t>Marele singuratic - Marin Preda</t>
  </si>
  <si>
    <t>Cartex-439</t>
  </si>
  <si>
    <t>Marile sperante - C Dickens</t>
  </si>
  <si>
    <t>100x140</t>
  </si>
  <si>
    <t>Aramis-1106</t>
  </si>
  <si>
    <t>Mica sirena - Stiu sa citesc cu litere mari de tipar!</t>
  </si>
  <si>
    <t>Andreas-049</t>
  </si>
  <si>
    <t>Micul Print - editie color</t>
  </si>
  <si>
    <t>Andreas-207</t>
  </si>
  <si>
    <t>Micuta Amalia si povestile bunicutei Nina</t>
  </si>
  <si>
    <t>Regis-0326</t>
  </si>
  <si>
    <t>Mijloace de transport</t>
  </si>
  <si>
    <t>Selma Lagerlof</t>
  </si>
  <si>
    <t>Aramis-1046</t>
  </si>
  <si>
    <t>Momente si schite (Clasic de lux)</t>
  </si>
  <si>
    <t>Aramis-1107</t>
  </si>
  <si>
    <t>Motanul incaltat - Stiu sa citesc cu litere mari de tipar!</t>
  </si>
  <si>
    <t>Andreas-208</t>
  </si>
  <si>
    <t>Motanul maltez</t>
  </si>
  <si>
    <t>Corint-2411</t>
  </si>
  <si>
    <t>Necunoscuta de la Wildfell Hall</t>
  </si>
  <si>
    <t>Anne Bronte</t>
  </si>
  <si>
    <t>Tana-010</t>
  </si>
  <si>
    <t>Noaptea de Sanziene (2 vol.)</t>
  </si>
  <si>
    <t>Tana-006</t>
  </si>
  <si>
    <t>Nopti la Serampore. Secretul doctorului Honigberger. Biblioteca Maharajahului</t>
  </si>
  <si>
    <t>Aramis-1299</t>
  </si>
  <si>
    <t>Nuvele I.L. Caragiale (Clasic de lux)</t>
  </si>
  <si>
    <t>Cartex-448</t>
  </si>
  <si>
    <t>Aramis-1353</t>
  </si>
  <si>
    <t>O mica printesa - vol 1 (cartea copiilor isteti)</t>
  </si>
  <si>
    <t>Aramis-1354</t>
  </si>
  <si>
    <t>O mica printesa -vol  2 (cartea copiilor isteti)</t>
  </si>
  <si>
    <t>Aramis-1035</t>
  </si>
  <si>
    <t>Oliver Twist - cartonata (Cartea copiilor isteti)</t>
  </si>
  <si>
    <t>Aramis-1273</t>
  </si>
  <si>
    <t>Padurea spanzuratilor (Clasic de lux)</t>
  </si>
  <si>
    <t>Gramar-0281</t>
  </si>
  <si>
    <t>Palatul de clestar</t>
  </si>
  <si>
    <t>Pe strada Mantuleasa</t>
  </si>
  <si>
    <t>Cartex-428</t>
  </si>
  <si>
    <t>Aramis-1280</t>
  </si>
  <si>
    <t>Peripetiile Fanchettei (Clasic de lux)</t>
  </si>
  <si>
    <t>Regis-0303</t>
  </si>
  <si>
    <t xml:space="preserve">Pif. Paf . Puf </t>
  </si>
  <si>
    <t>Tana-016</t>
  </si>
  <si>
    <t>Aramis-1421</t>
  </si>
  <si>
    <t>Poezii Eminescu (Clasic de lux)</t>
  </si>
  <si>
    <t>Aramis-1277</t>
  </si>
  <si>
    <t>Poezii George Cosbuc (Clasic de lux)</t>
  </si>
  <si>
    <t>Aramis-1279</t>
  </si>
  <si>
    <t>Poezii Octavian Goga (Clasic de lux)</t>
  </si>
  <si>
    <t>Aramis-1123</t>
  </si>
  <si>
    <t>Poezii. Pasteluri si legende (Clasic de lux)</t>
  </si>
  <si>
    <t>Regis-0351</t>
  </si>
  <si>
    <t>Cartex-458</t>
  </si>
  <si>
    <t>Povesti cu zane - Charles Perrault</t>
  </si>
  <si>
    <t>Aramis-1419</t>
  </si>
  <si>
    <t>Povesti, amintiri, povestiri (Clasic de lux)</t>
  </si>
  <si>
    <t>Aramis-1823</t>
  </si>
  <si>
    <t>Povesti, de I. Slavici</t>
  </si>
  <si>
    <t>Aramis-1271</t>
  </si>
  <si>
    <t>Povesti, de Petre Ispirescu (Clasic de lux)</t>
  </si>
  <si>
    <t>Regis-0308</t>
  </si>
  <si>
    <t>Povestile uncheasului sfatos. Snoave</t>
  </si>
  <si>
    <t>Printul fericit (clasici internationali)</t>
  </si>
  <si>
    <t>Agora-067</t>
  </si>
  <si>
    <t>Privighetoarea si trandafirul - Printul fericit si alte povestiri</t>
  </si>
  <si>
    <t>Cartex-430</t>
  </si>
  <si>
    <t>Proverbe Zicatori Ghicitori</t>
  </si>
  <si>
    <t>Regis-0347</t>
  </si>
  <si>
    <t>Recreatia mica - Mircea Santinbreanu</t>
  </si>
  <si>
    <t>Aramis-1416</t>
  </si>
  <si>
    <t>Aramis-1417</t>
  </si>
  <si>
    <t>Aramis-1398</t>
  </si>
  <si>
    <t>Romanii supt Mihai Voievod-Viteazul (carti de patrimoniu)</t>
  </si>
  <si>
    <t>Nicolae Balcescu</t>
  </si>
  <si>
    <t>Cartex-411</t>
  </si>
  <si>
    <t>Rosu si negru</t>
  </si>
  <si>
    <t>Aramis-1418</t>
  </si>
  <si>
    <t>Rusoaica (Carti de patrimoniu)</t>
  </si>
  <si>
    <t>Dana Popescu</t>
  </si>
  <si>
    <t>Aramis-884</t>
  </si>
  <si>
    <t>Scufita Rosie - Stiu sa citesc cu litere mari de tipar!</t>
  </si>
  <si>
    <t>Andreas-171</t>
  </si>
  <si>
    <t>Soacra cu trei nurori - Ion Creanga - Carticica de povesti, de citit si colorat</t>
  </si>
  <si>
    <t>Cartex-409</t>
  </si>
  <si>
    <t>Testamentul incasului</t>
  </si>
  <si>
    <t>Aramis-1310</t>
  </si>
  <si>
    <t>Tiganiada (carti de patrimoniu)</t>
  </si>
  <si>
    <t>Ion Budai Deleanu</t>
  </si>
  <si>
    <t>Regis-0321</t>
  </si>
  <si>
    <t>Timpul ceasul, zilele saptamanii, lunile anului, anotimpurile</t>
  </si>
  <si>
    <t>Tana-023</t>
  </si>
  <si>
    <t>Titanic Vals</t>
  </si>
  <si>
    <t>Tudor Musatescu</t>
  </si>
  <si>
    <t>Aramis-1284</t>
  </si>
  <si>
    <t>Tom Sawyer in strainatate/Tom Sawyer detectiv (carti de patrimoniu)</t>
  </si>
  <si>
    <t>Duiliu Zamfirescu</t>
  </si>
  <si>
    <t>Aramis-1287</t>
  </si>
  <si>
    <t>Viata la tara/Tanase Scatiu (carti de patrimoniu)</t>
  </si>
  <si>
    <t>Gramar-0200</t>
  </si>
  <si>
    <t>Vlaicu-Voda</t>
  </si>
  <si>
    <t>Aramis-1098</t>
  </si>
  <si>
    <t>Cele mai frumoase Povesti de Ion Creanga</t>
  </si>
  <si>
    <t>Cinci saptamani in balon</t>
  </si>
  <si>
    <t>Agora-043</t>
  </si>
  <si>
    <t>Doctorul Au-Ma-Doare</t>
  </si>
  <si>
    <t>Mandrie si Prejudecata (clasici internationali)</t>
  </si>
  <si>
    <t>Hector Malot</t>
  </si>
  <si>
    <t>Cartex-005</t>
  </si>
  <si>
    <t>Unicart-0200</t>
  </si>
  <si>
    <t>Africa Antica</t>
  </si>
  <si>
    <t>Alice in Tara Minunilor (clasici internationali)</t>
  </si>
  <si>
    <t>Aramis-1425</t>
  </si>
  <si>
    <t>Alte povesti cu talc</t>
  </si>
  <si>
    <t>Andreas-031</t>
  </si>
  <si>
    <t>Amintiri din copilarie, Ion Creanga</t>
  </si>
  <si>
    <t>Aramis-1079</t>
  </si>
  <si>
    <t>Animale fantastice. Dragoni, balauri, zmei</t>
  </si>
  <si>
    <t>Unicart-0269</t>
  </si>
  <si>
    <t>Aparitia si raspandirea Crestinismului</t>
  </si>
  <si>
    <t>Aventurile lui Huckleberry Finn (clasici internationali)</t>
  </si>
  <si>
    <t>Aventurile lui Robin Hood  (clasici internationali)</t>
  </si>
  <si>
    <t>Cartex-027</t>
  </si>
  <si>
    <t>Baba Iarna intra-n sat si alte poezii</t>
  </si>
  <si>
    <t>Unicart-0266</t>
  </si>
  <si>
    <t>Babilon</t>
  </si>
  <si>
    <t>Regis-0067</t>
  </si>
  <si>
    <t>Calatorie spre centrul pamantului (clasici internationali)</t>
  </si>
  <si>
    <t>Calatoriile lui Gulliver (clasici internationali)</t>
  </si>
  <si>
    <t>Aramis-1097</t>
  </si>
  <si>
    <t>Aramis-1128</t>
  </si>
  <si>
    <t>Cele mai frumoase balade si poezii de G. Topirceanu</t>
  </si>
  <si>
    <t>Aramis-1392</t>
  </si>
  <si>
    <t>Cele mai frumoase Basme populare</t>
  </si>
  <si>
    <t>Aramis-1424</t>
  </si>
  <si>
    <t>Aramis-1426</t>
  </si>
  <si>
    <t>Aramis-1099</t>
  </si>
  <si>
    <t>Cele mai frumoase Momente si schite</t>
  </si>
  <si>
    <t>Aramis-1131</t>
  </si>
  <si>
    <t>Cele mai frumoase poezii de George Cosbuc</t>
  </si>
  <si>
    <t>Aramis-1423</t>
  </si>
  <si>
    <t>Cele mai frumoase povesti de Fratii Grimm</t>
  </si>
  <si>
    <t>Aramis-1134</t>
  </si>
  <si>
    <t>Cele mai frumoase povesti de Ioan Slavici</t>
  </si>
  <si>
    <t>Aramis-1260</t>
  </si>
  <si>
    <t>Cele mai frumoase povesti de Petre Ispirescu</t>
  </si>
  <si>
    <t>Aramis-1569</t>
  </si>
  <si>
    <t>Aramis-1074</t>
  </si>
  <si>
    <t>Cele mai frumoase versuri</t>
  </si>
  <si>
    <t>Chemarea strabunilor (clasici internationali)</t>
  </si>
  <si>
    <t>Unicart-0205</t>
  </si>
  <si>
    <t>Civilizatia din Sumer</t>
  </si>
  <si>
    <t>Unicart-0206</t>
  </si>
  <si>
    <t>Civilizatii din America</t>
  </si>
  <si>
    <t>Cocosatul de la Notre Dame (clasici internationali)</t>
  </si>
  <si>
    <t>Aramis-0391</t>
  </si>
  <si>
    <t>Comedii. Chiritele - Vasile Alecsandri</t>
  </si>
  <si>
    <t>Regis-0269</t>
  </si>
  <si>
    <t>Culegere de povesti mici pentru pitici</t>
  </si>
  <si>
    <t>David Copperfield (clasici internationali)</t>
  </si>
  <si>
    <t>Alexandru Emil M.</t>
  </si>
  <si>
    <t>Unicart-0013</t>
  </si>
  <si>
    <t>Dictionar neologisme</t>
  </si>
  <si>
    <t>Unicart-0014</t>
  </si>
  <si>
    <t>Dictionar scolar explicativ</t>
  </si>
  <si>
    <t>Unicart-0270</t>
  </si>
  <si>
    <t>Dinastiile Chinei</t>
  </si>
  <si>
    <t>Douazeci de mii de leghe sub mari (clasici internationali) - Jules Verne</t>
  </si>
  <si>
    <t>Unicart-0198</t>
  </si>
  <si>
    <t>Egiptul Antic</t>
  </si>
  <si>
    <t>Aramis-1037</t>
  </si>
  <si>
    <t>Fabulele lui Esop. Povesti mereu nemuritoare. Volumul 1</t>
  </si>
  <si>
    <t>Aramis-1038</t>
  </si>
  <si>
    <t>Fabulele lui Esop. Povesti mereu nemuritoare. Volumul 2</t>
  </si>
  <si>
    <t>Andreas-038</t>
  </si>
  <si>
    <t>Fefeleaga si alte povestiri - Ion Agrbiceanu</t>
  </si>
  <si>
    <t>Agora-044</t>
  </si>
  <si>
    <t>Furnica si porumbita. Magarul in piele de leu si alte fabule</t>
  </si>
  <si>
    <t>Agora-054</t>
  </si>
  <si>
    <t>Unicart-0268</t>
  </si>
  <si>
    <t>Grecia antica</t>
  </si>
  <si>
    <t>Heidi (clasici internationali)</t>
  </si>
  <si>
    <t>Aramis-1083</t>
  </si>
  <si>
    <t>In lumea dreptatii si alte nuvele</t>
  </si>
  <si>
    <t>Agora-036</t>
  </si>
  <si>
    <t>In lumea lui Pacala si Tandala</t>
  </si>
  <si>
    <t>Aramis-1078</t>
  </si>
  <si>
    <t>Incredibilele aventuri ale vrajitoarelor</t>
  </si>
  <si>
    <t>Agora-059</t>
  </si>
  <si>
    <t>Inelul blestemat</t>
  </si>
  <si>
    <t>Unicart-0265</t>
  </si>
  <si>
    <t>Istoria Angliei</t>
  </si>
  <si>
    <t>Ivanhoe (clasici internationali) - Walter Scott</t>
  </si>
  <si>
    <t>Jane Eyre (clasici internationali), Charlotte Bronte</t>
  </si>
  <si>
    <t>Aramis-1422</t>
  </si>
  <si>
    <t>Legende despre plante si animale, editia a II-a</t>
  </si>
  <si>
    <t>Aramis-1291</t>
  </si>
  <si>
    <t>Legende si povestiri istorice  (coperta cartonata)</t>
  </si>
  <si>
    <t>Unicart-0263</t>
  </si>
  <si>
    <t>Lumea animalelor - Balene si delfini</t>
  </si>
  <si>
    <t>Unicart-0259</t>
  </si>
  <si>
    <t>Lumea animalelor - Creaturile Marii</t>
  </si>
  <si>
    <t>Unicart-0197</t>
  </si>
  <si>
    <t>Lumea animalelor - Mamifere</t>
  </si>
  <si>
    <t>Unicart-0260</t>
  </si>
  <si>
    <t>Lumea animalelor - Pasari</t>
  </si>
  <si>
    <t>Unicart-0203</t>
  </si>
  <si>
    <t>Lumea animalelor - Pesti</t>
  </si>
  <si>
    <t>Unicart-0199</t>
  </si>
  <si>
    <t>Lumea animalelor - Primate</t>
  </si>
  <si>
    <t>Unicart-0261</t>
  </si>
  <si>
    <t>Lumea animalelor - Reptile</t>
  </si>
  <si>
    <t>Regis-0102</t>
  </si>
  <si>
    <t xml:space="preserve">Mara - Slavici </t>
  </si>
  <si>
    <t>Marile sperante (clasici internationali)</t>
  </si>
  <si>
    <t>Masina timpului (clasici internationali)</t>
  </si>
  <si>
    <t>Agora-051</t>
  </si>
  <si>
    <t>Mesterul Manole</t>
  </si>
  <si>
    <t>Cartex-330</t>
  </si>
  <si>
    <t>Mic dictionar de istorie</t>
  </si>
  <si>
    <t>Agora-031</t>
  </si>
  <si>
    <t>Micul rege Macius</t>
  </si>
  <si>
    <t>Ianusz Korczak</t>
  </si>
  <si>
    <t>Minele regelui Solomon (clasici internationali)</t>
  </si>
  <si>
    <t>Minunatul vrajitor din Oz (clasici internationali)</t>
  </si>
  <si>
    <t>Regis-0143</t>
  </si>
  <si>
    <t>Moara cu noroc - Ioan Slavici</t>
  </si>
  <si>
    <t>Moby Dick (clasici internationali)</t>
  </si>
  <si>
    <t>Ocolul Pamantului in 80 de Zile (clasici internationali)</t>
  </si>
  <si>
    <t>Agora-005</t>
  </si>
  <si>
    <t>Omul amfibie</t>
  </si>
  <si>
    <t>Aleksandr Beleaev</t>
  </si>
  <si>
    <t>Agora-027</t>
  </si>
  <si>
    <t>Paine cu roua. Povestiri</t>
  </si>
  <si>
    <t>Grigore Vieru</t>
  </si>
  <si>
    <t>Agora-042</t>
  </si>
  <si>
    <t>Peter Pan sau Aventurile unui baietel care nu voia sa creasca</t>
  </si>
  <si>
    <t>Aramis-1427</t>
  </si>
  <si>
    <t>Povesti din Poiana verde</t>
  </si>
  <si>
    <t>Aramis-1076</t>
  </si>
  <si>
    <t>Povesti din viitor</t>
  </si>
  <si>
    <t>Andreas-066</t>
  </si>
  <si>
    <t>Povesti, povestiri, nuvele - Delavrancea</t>
  </si>
  <si>
    <t>Povestiri dupa piesele lui Shakespeare</t>
  </si>
  <si>
    <t>Mary Lamb</t>
  </si>
  <si>
    <t>Print si cersetor (clasici internationali)</t>
  </si>
  <si>
    <t>Printul fericit</t>
  </si>
  <si>
    <t>Andreas-132</t>
  </si>
  <si>
    <t>Cartex-304</t>
  </si>
  <si>
    <t>Psihologia colectiva si analiza Eului - Sigmund Freud</t>
  </si>
  <si>
    <t>Razboiul lumilor (clasici internationali) - H. G. Wells</t>
  </si>
  <si>
    <t>Unicart-0207</t>
  </si>
  <si>
    <t>Roma Antica</t>
  </si>
  <si>
    <t>Gramar-0168</t>
  </si>
  <si>
    <t>Rudolf aiuritul - Povesti de Craciun</t>
  </si>
  <si>
    <t>Elena van Dallen</t>
  </si>
  <si>
    <t>Agora-008</t>
  </si>
  <si>
    <t>Sultanica. Bunicul. Bunica si alte povestiri</t>
  </si>
  <si>
    <t>Cartex-225</t>
  </si>
  <si>
    <t>Versuri mici pentru pitici</t>
  </si>
  <si>
    <t>Gramar-0271</t>
  </si>
  <si>
    <t>Zana Zorilor</t>
  </si>
  <si>
    <t>Anne de la Green Gables (clasici internationali)</t>
  </si>
  <si>
    <t>Cartea junglei (clasici internationali)</t>
  </si>
  <si>
    <t>Cei trei muschetari (clasici internationali)</t>
  </si>
  <si>
    <t>Unicart-0267</t>
  </si>
  <si>
    <t>Civilizatia Indus</t>
  </si>
  <si>
    <t>Unicart-0201</t>
  </si>
  <si>
    <t>Civilizatia Persana</t>
  </si>
  <si>
    <t>Contele de Monte Cristo (clasici internationali)</t>
  </si>
  <si>
    <t>Unicart-0258</t>
  </si>
  <si>
    <t>Lumea animalelor - Amfibieni</t>
  </si>
  <si>
    <t>Unicart-0202</t>
  </si>
  <si>
    <t>Lumea animalelor - Dinozauri</t>
  </si>
  <si>
    <t>Unicart-0262</t>
  </si>
  <si>
    <t>Lumea animalelor - Insecte si paianjeni</t>
  </si>
  <si>
    <t>Regis-0252</t>
  </si>
  <si>
    <t>Nuvele - Ioan Slavici</t>
  </si>
  <si>
    <t>Omul cu masca de fier (clasici internationali)</t>
  </si>
  <si>
    <t>Tarzan omul maimuta (clasici internationali)</t>
  </si>
  <si>
    <t>Regis-0009</t>
  </si>
  <si>
    <t>Regis-0191</t>
  </si>
  <si>
    <t>Carticica mea cu povesti celebre 2</t>
  </si>
  <si>
    <t>Regis-0202</t>
  </si>
  <si>
    <t>Cele mai frumoase povesti Ispirescu</t>
  </si>
  <si>
    <t>Andreas-100</t>
  </si>
  <si>
    <t>Cismigiu et comp.</t>
  </si>
  <si>
    <t>Regis-0033</t>
  </si>
  <si>
    <t>Copilaria mea</t>
  </si>
  <si>
    <t>David Copperfield</t>
  </si>
  <si>
    <t>Sadoveanu-010</t>
  </si>
  <si>
    <t>Dumbrava minunata</t>
  </si>
  <si>
    <t>Gramar-0074</t>
  </si>
  <si>
    <t>Faust</t>
  </si>
  <si>
    <t>Andreas-040</t>
  </si>
  <si>
    <t>Heidi, fetita muntilor - Johanna Spyri</t>
  </si>
  <si>
    <t>Gramar-0265</t>
  </si>
  <si>
    <t>Agora-041</t>
  </si>
  <si>
    <t>In Casa bunicilor</t>
  </si>
  <si>
    <t>240x290</t>
  </si>
  <si>
    <t>Gramar-0108</t>
  </si>
  <si>
    <t>Max si Moritz</t>
  </si>
  <si>
    <t>Wilhelm Busch</t>
  </si>
  <si>
    <t>Minunata calatorie a lui Nils Holgersson prin Suedia - Selma Lagerlof</t>
  </si>
  <si>
    <t>Andreas-064</t>
  </si>
  <si>
    <t>Poezii alese - Mihai Eminescu</t>
  </si>
  <si>
    <t>Regis-0125</t>
  </si>
  <si>
    <t>Povesti cu zane</t>
  </si>
  <si>
    <t>Regis-0333</t>
  </si>
  <si>
    <t>Povestioare hazlii</t>
  </si>
  <si>
    <t>I.V. Carnauhova</t>
  </si>
  <si>
    <t>Gramar-0156</t>
  </si>
  <si>
    <t>Agora-011</t>
  </si>
  <si>
    <t>Teatru Jocul ielelor  Act venetian Suflete tari - Editie integrala</t>
  </si>
  <si>
    <t>Agora-038</t>
  </si>
  <si>
    <t>Ulita copilariei</t>
  </si>
  <si>
    <t>Sadoveanu-007</t>
  </si>
  <si>
    <t>Viata lui Stefan cel Mare</t>
  </si>
  <si>
    <t>Aramis-1056</t>
  </si>
  <si>
    <t>Aventurile lui Tom Sawyer - cartonata (Cartea copiilor isteti)</t>
  </si>
  <si>
    <t>Regis-0243</t>
  </si>
  <si>
    <t>Aramis-1779</t>
  </si>
  <si>
    <t>Cele mai frumoase poezii si pasteluri de V Alecsandri</t>
  </si>
  <si>
    <t>Regis-0346</t>
  </si>
  <si>
    <t>Tana-012</t>
  </si>
  <si>
    <t>Intoarcerea din Rai</t>
  </si>
  <si>
    <t xml:space="preserve">130x200 </t>
  </si>
  <si>
    <t>Tana-007</t>
  </si>
  <si>
    <t>Regis-0109</t>
  </si>
  <si>
    <t>O mie si una de nopti - N. Batzaria</t>
  </si>
  <si>
    <t>Regis-0335</t>
  </si>
  <si>
    <t>Povestioare cu talc pentru copii</t>
  </si>
  <si>
    <t>Teodor Castrișanu</t>
  </si>
  <si>
    <t>Tana-013</t>
  </si>
  <si>
    <t>Proza Fantastica (2 volume)</t>
  </si>
  <si>
    <t>Tana-004</t>
  </si>
  <si>
    <t>Regis-0062</t>
  </si>
  <si>
    <t>Unicart-0167</t>
  </si>
  <si>
    <t>Dictionar roman - englez / englez - roman</t>
  </si>
  <si>
    <t>David Zamfirescu</t>
  </si>
  <si>
    <t>Regis-0249</t>
  </si>
  <si>
    <t>In jurul lunii</t>
  </si>
  <si>
    <t>Tana-003</t>
  </si>
  <si>
    <t>125x200</t>
  </si>
  <si>
    <t>Regis-0171</t>
  </si>
  <si>
    <t>Regis-0136</t>
  </si>
  <si>
    <t>Simple povesti - Rudyard Kipling</t>
  </si>
  <si>
    <t>Regis-0305</t>
  </si>
  <si>
    <t>Steaua sudului</t>
  </si>
  <si>
    <t>Regis-0233</t>
  </si>
  <si>
    <t>Regis-0238</t>
  </si>
  <si>
    <t>Tana-002</t>
  </si>
  <si>
    <t>Regis-0256</t>
  </si>
  <si>
    <t>Un oras plutitor</t>
  </si>
  <si>
    <t>Agora-022</t>
  </si>
  <si>
    <t>Versuri si desene pentru copii</t>
  </si>
  <si>
    <t>Autor</t>
  </si>
  <si>
    <t>https://www.elibrariescolara.ro/zece-basme-mitologice.html</t>
  </si>
  <si>
    <t>https://www.elibrariescolara.ro/12-povesti-cu-talc-barza-si-vulpea-si-alte-povesti.html</t>
  </si>
  <si>
    <t>https://www.elibrariescolara.ro/12-povesti-cu-talc-broasca-si-boul-si-alte-povesti.html</t>
  </si>
  <si>
    <t>https://www.elibrariescolara.ro/calul-si-leul-plus-alte-povestiri.html</t>
  </si>
  <si>
    <t>https://www.elibrariescolara.ro/cei-doi-tapi-plus-alte-povestiri.html</t>
  </si>
  <si>
    <t>https://www.elibrariescolara.ro/12-povesti-cu-talc-iepurele-si-broasca-testoasa-si-alte-povesti.html</t>
  </si>
  <si>
    <t>https://www.elibrariescolara.ro/leul-si-soarecele-plus-alte-povestiri.html</t>
  </si>
  <si>
    <t>https://www.elibrariescolara.ro/leul-cocosul-si-magarul-plus-alte-povestiri.html</t>
  </si>
  <si>
    <t>https://www.elibrariescolara.ro/12-povesti-cu-talc-soimul-si-cioara-si-alte-povesti.html</t>
  </si>
  <si>
    <t>https://www.elibrariescolara.ro/1984-george-orwell.html</t>
  </si>
  <si>
    <t>https://www.elibrariescolara.ro/32-de-premianti.html</t>
  </si>
  <si>
    <t>https://www.elibrariescolara.ro/800-de-leghe-pe-amazon.html</t>
  </si>
  <si>
    <t>https://www.elibrariescolara.ro/abc-ul-bunelor-maniere.html</t>
  </si>
  <si>
    <t>https://www.elibrariescolara.ro/aforisme-asupra-intelepciunii-in-viata.html</t>
  </si>
  <si>
    <t>https://www.elibrariescolara.ro/alba-ca-zapada-poveste-ilustrata.html</t>
  </si>
  <si>
    <t>https://www.elibrariescolara.ro/alice-in-tara-minunilor.html-3</t>
  </si>
  <si>
    <t>https://www.elibrariescolara.ro/amantul-doamnei-chatterley.html</t>
  </si>
  <si>
    <t>https://www.elibrariescolara.ro/analecte.html</t>
  </si>
  <si>
    <t>https://www.elibrariescolara.ro/anna-karenina-30935.html</t>
  </si>
  <si>
    <t>https://www.elibrariescolara.ro/apus-de-soare-viforul-luceafarul-barbu-delavrancea.html</t>
  </si>
  <si>
    <t>https://www.elibrariescolara.ro/arhiva-lui-sherlock-holmes.html</t>
  </si>
  <si>
    <t>https://www.elibrariescolara.ro/armasarul-st-mawr.html</t>
  </si>
  <si>
    <t>https://www.elibrariescolara.ro/arsene-lupin-contra-lui-herlock-sholmes.html</t>
  </si>
  <si>
    <t>https://www.elibrariescolara.ro/arsene-lupin-in-ochiul-acului.html</t>
  </si>
  <si>
    <t>https://www.elibrariescolara.ro/arsene-lupin-si-dopul-de-cristal.html</t>
  </si>
  <si>
    <t>https://www.elibrariescolara.ro/arta-de-a-fi-fericit-mic-tratat-de-eudemonologie-arthur-schopenhauer.html</t>
  </si>
  <si>
    <t>https://www.elibrariescolara.ro/arta-razboiului-niccolò-machiavelli.html</t>
  </si>
  <si>
    <t>https://www.elibrariescolara.ro/arta-razboiului-sun-tzu.html</t>
  </si>
  <si>
    <t>https://www.elibrariescolara.ro/avarul-tartuffe.html</t>
  </si>
  <si>
    <t>https://www.elibrariescolara.ro/aventuri-in-lumea-jucariilor.html</t>
  </si>
  <si>
    <t>https://www.elibrariescolara.ro/aventurile-a-trei-rusi-si-trei-englezi-in-africa-australa.html</t>
  </si>
  <si>
    <t>https://www.elibrariescolara.ro/aventurile-baronului-von-munchausen.html</t>
  </si>
  <si>
    <t>https://www.elibrariescolara.ro/aventurile-brigadirului-gerard.html</t>
  </si>
  <si>
    <t>https://www.elibrariescolara.ro/aventurile-lui-buratino-sau-cheita-de-aur.html-2</t>
  </si>
  <si>
    <t>https://www.elibrariescolara.ro/aventurile-lui-sherlock-homes.html</t>
  </si>
  <si>
    <t>https://www.elibrariescolara.ro/baba-iarna-intra-n-sat.html-1</t>
  </si>
  <si>
    <t>https://www.elibrariescolara.ro/badaranii.html</t>
  </si>
  <si>
    <t>https://www.elibrariescolara.ro/balta-alba.html</t>
  </si>
  <si>
    <t>https://www.elibrariescolara.ro/banchetul-si-alte-dialoguri.html</t>
  </si>
  <si>
    <t>https://www.elibrariescolara.ro/basme-si-legende-populare-romanesti.html</t>
  </si>
  <si>
    <t>https://www.elibrariescolara.ro/basme-victor-eftimiu.html</t>
  </si>
  <si>
    <t>https://www.elibrariescolara.ro/beau-geste.html</t>
  </si>
  <si>
    <t>https://www.elibrariescolara.ro/bel-ami.html</t>
  </si>
  <si>
    <t>https://www.elibrariescolara.ro/ben-hur.html</t>
  </si>
  <si>
    <t>https://www.elibrariescolara.ro/bolnavul-inchipuit-scoala-femeilor.html</t>
  </si>
  <si>
    <t>https://www.elibrariescolara.ro/broasca-saltareata-din-calaveras.html</t>
  </si>
  <si>
    <t>https://www.elibrariescolara.ro/bucolice-georgice.html</t>
  </si>
  <si>
    <t>https://www.elibrariescolara.ro/bunicul-bunica.html</t>
  </si>
  <si>
    <t>https://www.elibrariescolara.ro/butoiul-de-amontillado.html</t>
  </si>
  <si>
    <t>https://www.elibrariescolara.ro/cadavrul-viu-puterea-intunericului.html</t>
  </si>
  <si>
    <t>https://www.elibrariescolara.ro/calatoriile-lui-gulliver.html-2</t>
  </si>
  <si>
    <t>https://www.elibrariescolara.ro/calvarul.html</t>
  </si>
  <si>
    <t>https://www.elibrariescolara.ro/capitan-la-15-ani.html-1</t>
  </si>
  <si>
    <t>https://www.elibrariescolara.ro/capra-cu-trei-iezi-poveste-ilustrata.html</t>
  </si>
  <si>
    <t>https://www.elibrariescolara.ro/caramele-cu-piper.html</t>
  </si>
  <si>
    <t>https://www.elibrariescolara.ro/carmilla-si-alte-nuvele.html</t>
  </si>
  <si>
    <t>https://www.elibrariescolara.ro/carticica-mea-cu-cele-mai-frumoase-poezioare-si-cantecele-ale-copilariei.html</t>
  </si>
  <si>
    <t>https://www.elibrariescolara.ro/carticica-mea-cu-povesti-celebre-1.html</t>
  </si>
  <si>
    <t>https://www.elibrariescolara.ro/carticica-mea-cu-povesti-celebre-3.html</t>
  </si>
  <si>
    <t>https://www.elibrariescolara.ro/carticica-mea-cu-povesti-celebre-6.html</t>
  </si>
  <si>
    <t>https://www.elibrariescolara.ro/carticica-mea-cu-povesti-celebre-romanesti.html</t>
  </si>
  <si>
    <t>https://www.elibrariescolara.ro/carticica-mea-cu-povesti-celebre-romanesti-2.html</t>
  </si>
  <si>
    <t>https://www.elibrariescolara.ro/carticica-mea-cu-povesti-celebre-romanesti-3.html</t>
  </si>
  <si>
    <t>https://www.elibrariescolara.ro/castelul-din-carpati-32625.html</t>
  </si>
  <si>
    <t>https://www.elibrariescolara.ro/catelusul-schiop.html</t>
  </si>
  <si>
    <t>https://www.elibrariescolara.ro/cei-trei-muschetari-vol-iii.html</t>
  </si>
  <si>
    <t>https://www.elibrariescolara.ro/cel-mai-iubit-dintre-pamanteni-3-vol-37120.html</t>
  </si>
  <si>
    <t>https://www.elibrariescolara.ro/cele-mai-frumoase-cantece-si-poezii-pentru-cei-mai-mici-copii.html</t>
  </si>
  <si>
    <t>https://www.elibrariescolara.ro/cele-mai-frumoase-fabule-36956.html</t>
  </si>
  <si>
    <t>https://www.elibrariescolara.ro/cele-mai-frumoase-legende-despre-pasari-animale-insecte-plante-si-religie.html</t>
  </si>
  <si>
    <t>https://www.elibrariescolara.ro/cele-mai-frumoase-povesti-andersen.html</t>
  </si>
  <si>
    <t>https://www.elibrariescolara.ro/cele-mai-frumoase-povesti-charles-perrault.html</t>
  </si>
  <si>
    <t>https://www.elibrariescolara.ro/cele-mai-frumoase-povesti-creanga.html</t>
  </si>
  <si>
    <t>https://www.elibrariescolara.ro/cele-mai-frumoase-povesti-grimm.html</t>
  </si>
  <si>
    <t>https://www.elibrariescolara.ro/cenusareasa-poveste-ilustrata.html</t>
  </si>
  <si>
    <t>https://www.elibrariescolara.ro/cidul.html</t>
  </si>
  <si>
    <t>https://www.elibrariescolara.ro/cinci-pepper-mititei-si-cum-au-crescut-ei.html</t>
  </si>
  <si>
    <t>https://www.elibrariescolara.ro/ciuleandra-36960.html</t>
  </si>
  <si>
    <t>https://www.elibrariescolara.ro/ciuma-stacojie.html</t>
  </si>
  <si>
    <t>https://www.elibrariescolara.ro/coliba-unchiului-tom.html</t>
  </si>
  <si>
    <t>https://www.elibrariescolara.ro/confesiunile-lui-arsene-lupin.html</t>
  </si>
  <si>
    <t>https://www.elibrariescolara.ro/copiii-capitanului-grant-30803.html</t>
  </si>
  <si>
    <t>https://www.elibrariescolara.ro/craii-de-curteaveche.html</t>
  </si>
  <si>
    <t>https://www.elibrariescolara.ro/crima-lordului-arthur-savile.html</t>
  </si>
  <si>
    <t>https://www.elibrariescolara.ro/crima-si-pedeapsa-30955.html</t>
  </si>
  <si>
    <t>https://www.elibrariescolara.ro/cu-si-fata-ghiozdan.html</t>
  </si>
  <si>
    <t>https://www.elibrariescolara.ro/cum-am-devenit-huligan.html</t>
  </si>
  <si>
    <t>https://www.elibrariescolara.ro/dl-goe-bubico.html</t>
  </si>
  <si>
    <t>https://www.elibrariescolara.ro/daphnis-si-chloe.html</t>
  </si>
  <si>
    <t>https://www.elibrariescolara.ro/de-la-pamant-la-luna.html</t>
  </si>
  <si>
    <t>https://www.elibrariescolara.ro/degetica-poveste-ilustrata.html</t>
  </si>
  <si>
    <t>https://www.elibrariescolara.ro/delirul.html</t>
  </si>
  <si>
    <t>https://www.elibrariescolara.ro/dictionar-de-omonime-al-limbii-romane.html</t>
  </si>
  <si>
    <t>https://www.elibrariescolara.ro/dictionar-de-sinonime-al-limbii-romane.html</t>
  </si>
  <si>
    <t>https://www.elibrariescolara.ro/din-lumea-celor-care-nu-cuvanta-ilustrata.html</t>
  </si>
  <si>
    <t>https://www.elibrariescolara.ro/discurs-asupra-metodei.html</t>
  </si>
  <si>
    <t>https://www.elibrariescolara.ro/divina-comedie.html</t>
  </si>
  <si>
    <t>https://www.elibrariescolara.ro/don-carlos-infante-de-spania.html</t>
  </si>
  <si>
    <t>https://www.elibrariescolara.ro/don-quijote.html-1</t>
  </si>
  <si>
    <t>https://www.elibrariescolara.ro/douazeci-de-mii-de-leghe-sub-mari.html</t>
  </si>
  <si>
    <t>https://www.elibrariescolara.ro/emilia-galotti.html</t>
  </si>
  <si>
    <t>https://www.elibrariescolara.ro/encantadas-sau-insulele-vrajite.html</t>
  </si>
  <si>
    <t>https://www.elibrariescolara.ro/eneida.html</t>
  </si>
  <si>
    <t>https://www.elibrariescolara.ro/eneida-repovestita-pentru-copii.html</t>
  </si>
  <si>
    <t>https://www.elibrariescolara.ro/enigma-otiliei-george-calinescu.html</t>
  </si>
  <si>
    <t>https://www.elibrariescolara.ro/epopeea-lui-ghilgames.html</t>
  </si>
  <si>
    <t>https://www.elibrariescolara.ro/eugenie-grandet.html</t>
  </si>
  <si>
    <t>https://www.elibrariescolara.ro/extemporal-si-…-alte-lucari-scrise.html</t>
  </si>
  <si>
    <t>https://www.elibrariescolara.ro/extraordinarele-aventuri-ale-lui-arsene-lupin.html</t>
  </si>
  <si>
    <t>https://www.elibrariescolara.ro/fabule-la-fontaine-29544.html</t>
  </si>
  <si>
    <t>https://www.elibrariescolara.ro/fabule-esop.html</t>
  </si>
  <si>
    <t>https://www.elibrariescolara.ro/fabule-grigore-alexandrescu.html</t>
  </si>
  <si>
    <t>https://www.elibrariescolara.ro/fabule-la-fontaine.html-1</t>
  </si>
  <si>
    <t>https://www.elibrariescolara.ro/fabule-lev-tolstoi.html</t>
  </si>
  <si>
    <t>https://www.elibrariescolara.ro/fabule-alese-antologie.html</t>
  </si>
  <si>
    <t>https://www.elibrariescolara.ro/fat-frumos-din-lacrima-calin-nebunul.html</t>
  </si>
  <si>
    <t>https://www.elibrariescolara.ro/fata-babei-si-fata-mosneagului-ion-creanga-carticica-de-povesti-de-citit-si-colorat.html</t>
  </si>
  <si>
    <t>https://www.elibrariescolara.ro/fata-babei-si-fata-mosneagului-poveste-ilustrata.html</t>
  </si>
  <si>
    <t>https://www.elibrariescolara.ro/ferma-animalelor.html</t>
  </si>
  <si>
    <t>https://www.elibrariescolara.ro/fragmente-dintrun-carnet-gasit-femei.html</t>
  </si>
  <si>
    <t>https://www.elibrariescolara.ro/furnica-si-porumbita.html</t>
  </si>
  <si>
    <t>https://www.elibrariescolara.ro/gândăcelul-când-stăpânul-nui-acasă-cucoșul.html</t>
  </si>
  <si>
    <t>https://www.elibrariescolara.ro/gandacul-de-aur.html</t>
  </si>
  <si>
    <t>https://www.elibrariescolara.ro/gandurile-trandave-ale-unui-pierde-vara.html</t>
  </si>
  <si>
    <t>https://www.elibrariescolara.ro/gavroche-cosette-mizerabilii.html</t>
  </si>
  <si>
    <t>https://www.elibrariescolara.ro/gaze-din-lumea-insectelor.html</t>
  </si>
  <si>
    <t>https://www.elibrariescolara.ro/harap-alb.html</t>
  </si>
  <si>
    <t>https://www.elibrariescolara.ro/harap-alb-poveste-ilustrata.html</t>
  </si>
  <si>
    <t>https://www.elibrariescolara.ro/hotul-cinstit.html</t>
  </si>
  <si>
    <t>https://www.elibrariescolara.ro/idiotul.html</t>
  </si>
  <si>
    <t>https://www.elibrariescolara.ro/iedul-cu-trei-capre-octav-pancuiasi.html</t>
  </si>
  <si>
    <t>https://www.elibrariescolara.ro/iliada-repovestita-pentru-copii.html</t>
  </si>
  <si>
    <t>https://www.elibrariescolara.ro/imposibila-intoarcere-editia-a-iva.html</t>
  </si>
  <si>
    <t>https://www.elibrariescolara.ro/india-santier-mircea-eliade.html</t>
  </si>
  <si>
    <t>https://www.elibrariescolara.ro/ingerul-alb.html</t>
  </si>
  <si>
    <t>https://www.elibrariescolara.ro/inimi-cicatrizate-38701.html</t>
  </si>
  <si>
    <t>https://www.elibrariescolara.ro/intalnirea-din-pamanturi-37122.html</t>
  </si>
  <si>
    <t>https://www.elibrariescolara.ro/intoarcerea-lui-sherlock-holmes-vol-1.html</t>
  </si>
  <si>
    <t>https://www.elibrariescolara.ro/intoarcerea-lui-sherlock-holmes-vol-2.html</t>
  </si>
  <si>
    <t>https://www.elibrariescolara.ro/intoarcerea-lui-tarzan.html</t>
  </si>
  <si>
    <t>https://www.elibrariescolara.ro/intrusul-37119.html</t>
  </si>
  <si>
    <t>https://www.elibrariescolara.ro/invataturile-lui-neagoe-basarab-catre-fiul-sau-teodosie.html</t>
  </si>
  <si>
    <t>https://www.elibrariescolara.ro/ion-liviu-rebreanu-29579.html</t>
  </si>
  <si>
    <t>https://www.elibrariescolara.ro/ispravile-lui-pacala.html</t>
  </si>
  <si>
    <t>https://www.elibrariescolara.ro/ispravile-lui-raffles-haw.html</t>
  </si>
  <si>
    <t>https://www.elibrariescolara.ro/jocul-de-a-vacanta-steaua-fara-nume-ultima-ora.html</t>
  </si>
  <si>
    <t>https://www.elibrariescolara.ro/jupan-ranica-vulpoiul.html</t>
  </si>
  <si>
    <t>https://www.elibrariescolara.ro/laleaua-neagra.html</t>
  </si>
  <si>
    <t>https://www.elibrariescolara.ro/legende-istorice-d-bolintineanu.html</t>
  </si>
  <si>
    <t>https://www.elibrariescolara.ro/povesti-si-legende-grecoromane.html</t>
  </si>
  <si>
    <t>https://www.elibrariescolara.ro/legendele-olimpului-necyomantia-sau-oracolul-mortilor.html</t>
  </si>
  <si>
    <t>https://www.elibrariescolara.ro/legendele-pasarilor.html</t>
  </si>
  <si>
    <t>https://www.elibrariescolara.ro/legendele-tarii-lui-vam.html</t>
  </si>
  <si>
    <t>https://www.elibrariescolara.ro/letopisetul-tarii-moldovei.html-1</t>
  </si>
  <si>
    <t>https://www.elibrariescolara.ro/letopisetul-tarii-moldovei-de-neamul-moldovenilor-viiata-lumii.html</t>
  </si>
  <si>
    <t>https://www.elibrariescolara.ro/love-lettersscrisori-de-dragoste.html</t>
  </si>
  <si>
    <t>https://www.elibrariescolara.ro/lupul-de-mare.html</t>
  </si>
  <si>
    <t>https://www.elibrariescolara.ro/macbeth-30994.html</t>
  </si>
  <si>
    <t>https://www.elibrariescolara.ro/mama-lui-stefan-cel-mare.html</t>
  </si>
  <si>
    <t>https://www.elibrariescolara.ro/manastirea-din-parma.html</t>
  </si>
  <si>
    <t>https://www.elibrariescolara.ro/memoriile-lui-sherlock-holmes-vol-1.html</t>
  </si>
  <si>
    <t>https://www.elibrariescolara.ro/memoriile-lui-sherlock-holmes-vol-2.html</t>
  </si>
  <si>
    <t>https://www.elibrariescolara.ro/metamorfoze-sau-magarul-de-aur-32592.html</t>
  </si>
  <si>
    <t>https://www.elibrariescolara.ro/metropole-37125.html</t>
  </si>
  <si>
    <t>https://www.elibrariescolara.ro/mica-sirena-poveste-ilustrata.html</t>
  </si>
  <si>
    <t>https://www.elibrariescolara.ro/micul-lord.html</t>
  </si>
  <si>
    <t>https://www.elibrariescolara.ro/micul-print-text-integral.html</t>
  </si>
  <si>
    <t>https://www.elibrariescolara.ro/mihnea-voda-cel-rau-doamna-chiajna.html</t>
  </si>
  <si>
    <t>https://www.elibrariescolara.ro/miorita-balade-populare.html</t>
  </si>
  <si>
    <t>https://www.elibrariescolara.ro/mizerabilii-3-vol-34413.html</t>
  </si>
  <si>
    <t>https://www.elibrariescolara.ro/momente-si-schite-il-caragiale.html</t>
  </si>
  <si>
    <t>https://www.elibrariescolara.ro/morometii-vol-ivol-ii.html</t>
  </si>
  <si>
    <t>https://www.elibrariescolara.ro/mos-anghel-capitan-mavromati.html</t>
  </si>
  <si>
    <t>https://www.elibrariescolara.ro/nathan-inteleptul.html</t>
  </si>
  <si>
    <t>https://www.elibrariescolara.ro/nazdravaniile-lui-pacala.html</t>
  </si>
  <si>
    <t>https://www.elibrariescolara.ro/neghinita-barbu-stefanescu-delavrancea.html</t>
  </si>
  <si>
    <t>https://www.elibrariescolara.ro/nuvele-l-rebreanu.html</t>
  </si>
  <si>
    <t>https://www.elibrariescolara.ro/o-calatorie-spre-centrul-pamantului.html</t>
  </si>
  <si>
    <t>https://www.elibrariescolara.ro/o-moarte-care-nu-dovedeste-nimic-ioana.html</t>
  </si>
  <si>
    <t>https://www.elibrariescolara.ro/ocolul-pamantului-in-80-de-zile.html-1</t>
  </si>
  <si>
    <t>https://www.elibrariescolara.ro/odiseea-batrachomyomachia.html</t>
  </si>
  <si>
    <t>https://www.elibrariescolara.ro/ofiterul-prusac-si-alte-nuvele.html</t>
  </si>
  <si>
    <t>https://www.elibrariescolara.ro/oliver-twist-31014.html</t>
  </si>
  <si>
    <t>https://www.elibrariescolara.ro/omul-genial.html</t>
  </si>
  <si>
    <t>https://www.elibrariescolara.ro/ora-25.html</t>
  </si>
  <si>
    <t>https://www.elibrariescolara.ro/orasul-cu-salcami.html</t>
  </si>
  <si>
    <t>https://www.elibrariescolara.ro/othello-regele-lear.html</t>
  </si>
  <si>
    <t>https://www.elibrariescolara.ro/pacala-in-satul-lui.html</t>
  </si>
  <si>
    <t>https://www.elibrariescolara.ro/padureanca-moara-cu-noroc-si-alte-nuvele-ioan-slavici.html</t>
  </si>
  <si>
    <t>https://www.elibrariescolara.ro/pagini-alese-alecsandri.html</t>
  </si>
  <si>
    <t>https://www.elibrariescolara.ro/pagini-alese-eminescu.html</t>
  </si>
  <si>
    <t>https://www.elibrariescolara.ro/pagini-alese-topirceanu.html</t>
  </si>
  <si>
    <t>https://www.elibrariescolara.ro/pagini-alese-g-bacovia.html</t>
  </si>
  <si>
    <t>https://www.elibrariescolara.ro/pagini-alese-nina-cassian.html</t>
  </si>
  <si>
    <t>https://www.elibrariescolara.ro/pagini-bizare.html</t>
  </si>
  <si>
    <t>https://www.elibrariescolara.ro/pavilionul-numarul-6-si-alte-nuvele.html</t>
  </si>
  <si>
    <t>https://www.elibrariescolara.ro/peripetiile-bravului-soldat-svejk-2-volume.html</t>
  </si>
  <si>
    <t>https://www.elibrariescolara.ro/pescarusul-alb.html</t>
  </si>
  <si>
    <t>https://www.elibrariescolara.ro/pestisorul-de-aur-si-alte-basme-rusesti.html</t>
  </si>
  <si>
    <t>https://www.elibrariescolara.ro/peter-pan-poveste-ilustrata.html</t>
  </si>
  <si>
    <t>https://www.elibrariescolara.ro/peter-pan-in-gradinile-kensington.html</t>
  </si>
  <si>
    <t>https://www.elibrariescolara.ro/poeme-franceze.html</t>
  </si>
  <si>
    <t>https://www.elibrariescolara.ro/poezii-st-o-iosif.html</t>
  </si>
  <si>
    <t>https://www.elibrariescolara.ro/poezii-alese-vasile-alecsandri.html</t>
  </si>
  <si>
    <t>https://www.elibrariescolara.ro/portretul-lui-dorian-gray.html-1</t>
  </si>
  <si>
    <t>https://www.elibrariescolara.ro/portretul-oval.html</t>
  </si>
  <si>
    <t>https://www.elibrariescolara.ro/poveste-de-craciun-30843.html</t>
  </si>
  <si>
    <t>https://www.elibrariescolara.ro/povestea-lui-harap-alb.html</t>
  </si>
  <si>
    <t>https://www.elibrariescolara.ro/povestea-ursului-cafeniu-povestea-crocodilului-care-plangea.html</t>
  </si>
  <si>
    <t>https://www.elibrariescolara.ro/povestea-vorbii.html</t>
  </si>
  <si>
    <t>https://www.elibrariescolara.ro/povesti-charles-perrault.html</t>
  </si>
  <si>
    <t>https://www.elibrariescolara.ro/povesti-celtice.html</t>
  </si>
  <si>
    <t>https://www.elibrariescolara.ro/povesti-chineze.html</t>
  </si>
  <si>
    <t>https://www.elibrariescolara.ro/povesti-cu-talc-petre-ispirescu.html</t>
  </si>
  <si>
    <t>https://www.elibrariescolara.ro/povesti-din-decameron.html</t>
  </si>
  <si>
    <t>https://www.elibrariescolara.ro/povesti-galeze.html</t>
  </si>
  <si>
    <t>https://www.elibrariescolara.ro/povesti-indiene.html</t>
  </si>
  <si>
    <t>https://www.elibrariescolara.ro/povesti-japoneze.html</t>
  </si>
  <si>
    <t>https://www.elibrariescolara.ro/povesti-olandeze.html</t>
  </si>
  <si>
    <t>https://www.elibrariescolara.ro/povesti-persane-si-africane.html</t>
  </si>
  <si>
    <t>https://www.elibrariescolara.ro/povesti-rusesti.html</t>
  </si>
  <si>
    <t>https://www.elibrariescolara.ro/povesti-si-povestiri-lev-tolstoi.html</t>
  </si>
  <si>
    <t>https://www.elibrariescolara.ro/povesti-si-povestiri-30784.html</t>
  </si>
  <si>
    <t>https://www.elibrariescolara.ro/povesti-turcesti.html</t>
  </si>
  <si>
    <t>https://www.elibrariescolara.ro/povestiri-eroicestejarul-din-borzesti.html</t>
  </si>
  <si>
    <t>https://www.elibrariescolara.ro/povestiri-populare.html</t>
  </si>
  <si>
    <t>https://www.elibrariescolara.ro/biriuk-si-alte-povestiri.html</t>
  </si>
  <si>
    <t>https://www.elibrariescolara.ro/prabusirea-casei-usher.html</t>
  </si>
  <si>
    <t>https://www.elibrariescolara.ro/praslea-cel-voinic-si-merele-de-aur.html</t>
  </si>
  <si>
    <t>https://www.elibrariescolara.ro/primii-oameni-in-luna.html</t>
  </si>
  <si>
    <t>https://www.elibrariescolara.ro/principele-31039.html</t>
  </si>
  <si>
    <t>https://www.elibrariescolara.ro/print-si-cersetor.html-3</t>
  </si>
  <si>
    <t>https://www.elibrariescolara.ro/prostia-la-romani.html</t>
  </si>
  <si>
    <t>https://www.elibrariescolara.ro/proza-mihai-eminescu.html</t>
  </si>
  <si>
    <t>https://www.elibrariescolara.ro/proza-vasile-alecsandri.html</t>
  </si>
  <si>
    <t>https://www.elibrariescolara.ro/psaltirea-in-versuri.html</t>
  </si>
  <si>
    <t>https://www.elibrariescolara.ro/puiul-nicusor.html</t>
  </si>
  <si>
    <t>https://www.elibrariescolara.ro/punguta-cu-doi-bani-poveste-ilustrata.html</t>
  </si>
  <si>
    <t>https://www.elibrariescolara.ro/quo-vadis.html</t>
  </si>
  <si>
    <t>https://www.elibrariescolara.ro/razvan-si-vidra.html</t>
  </si>
  <si>
    <t>https://www.elibrariescolara.ro/ridichea-uriasa.html</t>
  </si>
  <si>
    <t>https://www.elibrariescolara.ro/risipitorii.html</t>
  </si>
  <si>
    <t>https://www.elibrariescolara.ro/robin-hood-proscrisul.html</t>
  </si>
  <si>
    <t>https://www.elibrariescolara.ro/robinson-crusoe.html-1</t>
  </si>
  <si>
    <t>https://www.elibrariescolara.ro/romania-pitoreasca-31051.html</t>
  </si>
  <si>
    <t>https://www.elibrariescolara.ro/sa-stam-de-vorba-fara-catalog.html</t>
  </si>
  <si>
    <t>https://www.elibrariescolara.ro/sarea-in-bucate-carticica-de-povesti-de-citit-si-de-colorat.html</t>
  </si>
  <si>
    <t>https://www.elibrariescolara.ro/sarea-in-bucate-poveste-ilustrata.html</t>
  </si>
  <si>
    <t>https://www.elibrariescolara.ro/scrisori-in-exil.html</t>
  </si>
  <si>
    <t>https://www.elibrariescolara.ro/scufita-rosie-carticica-de-povesti-de-citit-si-colorat-fratii-grimm.html</t>
  </si>
  <si>
    <t>https://www.elibrariescolara.ro/scufita-rosie-poveste-ilustrata.html</t>
  </si>
  <si>
    <t>https://www.elibrariescolara.ro/semnul-celor-patru.html</t>
  </si>
  <si>
    <t>https://www.elibrariescolara.ro/sfarleaza-cu-fofeaza.html</t>
  </si>
  <si>
    <t>https://www.elibrariescolara.ro/sluga-la-doi-stapani-evantaiul.html</t>
  </si>
  <si>
    <t>https://www.elibrariescolara.ro/sonata-kreutzer-moartea-lui-aleanin-diavolul.html</t>
  </si>
  <si>
    <t>https://www.elibrariescolara.ro/spartacus.html</t>
  </si>
  <si>
    <t>https://www.elibrariescolara.ro/spovedania-unui-medic.html</t>
  </si>
  <si>
    <t>https://www.elibrariescolara.ro/spre-pacea-eterna.html</t>
  </si>
  <si>
    <t>https://www.elibrariescolara.ro/stalky-co.html</t>
  </si>
  <si>
    <t>https://www.elibrariescolara.ro/stejarul-din-borzesti.html</t>
  </si>
  <si>
    <t>https://www.elibrariescolara.ro/sub-lupa.html</t>
  </si>
  <si>
    <t>https://www.elibrariescolara.ro/tarzan-din-neamul-maimutelor.html</t>
  </si>
  <si>
    <t>https://www.elibrariescolara.ro/tata-minca.html</t>
  </si>
  <si>
    <t>https://www.elibrariescolara.ro/tatal-lui-simon.html</t>
  </si>
  <si>
    <t>https://www.elibrariescolara.ro/teatru-alecsandri.html</t>
  </si>
  <si>
    <t>https://www.elibrariescolara.ro/teatru-liviu-rebreanu-37126.html</t>
  </si>
  <si>
    <t>https://www.elibrariescolara.ro/teatru-mihail-sebastian.html</t>
  </si>
  <si>
    <t>https://www.elibrariescolara.ro/tinerete-fara-batranete-si-viata-fara-de-moarte-praslea-cel-voinic-si-merele-de-aur.html</t>
  </si>
  <si>
    <t>https://www.elibrariescolara.ro/trandafirul-alb.html</t>
  </si>
  <si>
    <t>https://www.elibrariescolara.ro/trei-intr-o-barca-fara-a-mai-socoti-si-cainele.html</t>
  </si>
  <si>
    <t>https://www.elibrariescolara.ro/trei-pe-doua-biciclete.html</t>
  </si>
  <si>
    <t>https://www.elibrariescolara.ro/uimitoarele-aventuri-ale-baronului-munchausen.html</t>
  </si>
  <si>
    <t>https://www.elibrariescolara.ro/ultima-reverenta.html</t>
  </si>
  <si>
    <t>https://www.elibrariescolara.ro/un-erou-al-timpului-nostru.html</t>
  </si>
  <si>
    <t>https://www.elibrariescolara.ro/un-fiu-al-soarelui.html</t>
  </si>
  <si>
    <t>https://www.elibrariescolara.ro/un-studiu-in-rosu.html</t>
  </si>
  <si>
    <t>https://www.elibrariescolara.ro/ursul-pacalit-de-vulpe-carticica-de-povesti-de-citit-si-colorat.html</t>
  </si>
  <si>
    <t>https://www.elibrariescolara.ro/ursul-pacalit-de-vulpe-poveste-ilustrata.html</t>
  </si>
  <si>
    <t>https://www.elibrariescolara.ro/utopia.html</t>
  </si>
  <si>
    <t>https://www.elibrariescolara.ro/valea-fricii.html</t>
  </si>
  <si>
    <t>https://www.elibrariescolara.ro/viata-ca-o-prada-37123.html</t>
  </si>
  <si>
    <t>https://www.elibrariescolara.ro/viata-lui-mihai-eminescu.html</t>
  </si>
  <si>
    <t>https://www.elibrariescolara.ro/visul-unei-nopti-de-vara-cum-va-place.html</t>
  </si>
  <si>
    <t>https://www.elibrariescolara.ro/vizita.html</t>
  </si>
  <si>
    <t>https://www.elibrariescolara.ro/vrajitorul-din-oz.html-2</t>
  </si>
  <si>
    <t>https://www.elibrariescolara.ro/wilhelm-tell-38724.html</t>
  </si>
  <si>
    <t>https://www.elibrariescolara.ro/winnetou-3-vol.html</t>
  </si>
  <si>
    <t>https://www.elibrariescolara.ro/zana-plapumioara.html</t>
  </si>
  <si>
    <t>https://www.elibrariescolara.ro/zana-zorilor-poveste-ilustrata.html</t>
  </si>
  <si>
    <t>https://www.elibrariescolara.ro/zece-povesti-pitice.html</t>
  </si>
  <si>
    <t>https://www.elibrariescolara.ro/zilele-si-noptile-unui-student-intarziat.html</t>
  </si>
  <si>
    <t>https://www.elibrariescolara.ro/zvetlana.html</t>
  </si>
  <si>
    <t>https://www.elibrariescolara.ro/balciul-desertaciunilor.html</t>
  </si>
  <si>
    <t>https://www.elibrariescolara.ro/colectionarul-de-sunete-si-alte-proze.html</t>
  </si>
  <si>
    <t>https://www.elibrariescolara.ro/departe-de-lumea-dezlantuita.html</t>
  </si>
  <si>
    <t>https://www.elibrariescolara.ro/doamna-dalloway-camera-lui-jacob.html</t>
  </si>
  <si>
    <t>https://www.elibrariescolara.ro/emma.html</t>
  </si>
  <si>
    <t>https://www.elibrariescolara.ro/femeia-in-alb.html</t>
  </si>
  <si>
    <t>https://www.elibrariescolara.ro/fii-si-indragostiti.html</t>
  </si>
  <si>
    <t>https://www.elibrariescolara.ro/gargantua-si-pantagruel.html</t>
  </si>
  <si>
    <t>https://www.elibrariescolara.ro/lelia.html</t>
  </si>
  <si>
    <t>https://www.elibrariescolara.ro/masina-timpului-33795.html</t>
  </si>
  <si>
    <t>https://www.elibrariescolara.ro/pagini-alese-din-literatura-rusa-a-secolului-al-xixlea.html</t>
  </si>
  <si>
    <t>https://www.elibrariescolara.ro/suflete-moarte-39167.html</t>
  </si>
  <si>
    <t>https://www.elibrariescolara.ro/tess-durberville.html</t>
  </si>
  <si>
    <t>https://www.elibrariescolara.ro/villette.html</t>
  </si>
  <si>
    <t>https://www.elibrariescolara.ro/winesburg-ohio.html</t>
  </si>
  <si>
    <t>https://www.elibrariescolara.ro/balade-vesele-si-triste.html</t>
  </si>
  <si>
    <t>https://www.elibrariescolara.ro/basme-ioan-slavici.html</t>
  </si>
  <si>
    <t>https://www.elibrariescolara.ro/basmele-istetilor.html</t>
  </si>
  <si>
    <t>https://www.elibrariescolara.ro/cazul-tovarasului-tulaev.html</t>
  </si>
  <si>
    <t>https://www.elibrariescolara.ro/cele-mai-frumoase-povesti-cu-animale.html</t>
  </si>
  <si>
    <t>https://www.elibrariescolara.ro/cheita-de-aur-aventurile-lui-buratino.html</t>
  </si>
  <si>
    <t>https://www.elibrariescolara.ro/ciresarii-5-vol-constantin-chirita-40400.html</t>
  </si>
  <si>
    <t>https://www.elibrariescolara.ro/citim-pe-silabe-poezii-mici-pentru-pici.html</t>
  </si>
  <si>
    <t>https://www.elibrariescolara.ro/contele-de-montecristo-alexandre-dumas.html</t>
  </si>
  <si>
    <t>https://www.elibrariescolara.ro/corpul-uman-35797.html</t>
  </si>
  <si>
    <t>https://www.elibrariescolara.ro/cosmos.html</t>
  </si>
  <si>
    <t>https://www.elibrariescolara.ro/croitorasul-cel-viteaz-carticica-de-povesti-de-citit-si-colorat.html</t>
  </si>
  <si>
    <t>https://www.elibrariescolara.ro/despartim-in-silabe.html</t>
  </si>
  <si>
    <t>https://www.elibrariescolara.ro/dictionar-de-mitologie.html</t>
  </si>
  <si>
    <t>https://www.elibrariescolara.ro/dictionar-de-paronime-al-limbii-romane.html</t>
  </si>
  <si>
    <t>https://www.elibrariescolara.ro/dinozauri.html</t>
  </si>
  <si>
    <t>https://www.elibrariescolara.ro/domnisoara-christina.html</t>
  </si>
  <si>
    <t>https://www.elibrariescolara.ro/femeile-in-istoria-neamului-nostrunicolae-iorga.html</t>
  </si>
  <si>
    <t>https://www.elibrariescolara.ro/file-din-cartea-naturii-30812.html</t>
  </si>
  <si>
    <t>https://www.elibrariescolara.ro/hansel-si-grethel-carticica-de-povesti-de-citit-si-colorat.html</t>
  </si>
  <si>
    <t>https://www.elibrariescolara.ro/huliganii.html</t>
  </si>
  <si>
    <t>https://www.elibrariescolara.ro/in-curte-la-dionis.html</t>
  </si>
  <si>
    <t>https://www.elibrariescolara.ro/inima-de-caine.html</t>
  </si>
  <si>
    <t>https://www.elibrariescolara.ro/inocenta-parintelui-brown.html</t>
  </si>
  <si>
    <t>https://www.elibrariescolara.ro/invatam-alfabetul-si-cifrele.html</t>
  </si>
  <si>
    <t>https://www.elibrariescolara.ro/invatam-fructe-si-legume.html</t>
  </si>
  <si>
    <t>https://www.elibrariescolara.ro/jane-eyre-39946.html</t>
  </si>
  <si>
    <t>https://www.elibrariescolara.ro/lecturile-scolarului-clasa-a-iia.html</t>
  </si>
  <si>
    <t>https://www.elibrariescolara.ro/lecturile-scolarului-clasa-a-iiia.html</t>
  </si>
  <si>
    <t>https://www.elibrariescolara.ro/lecturile-scolarului-clasa-a-iva.html</t>
  </si>
  <si>
    <t>https://www.elibrariescolara.ro/lecturile-scolarului-clasa-a-va.html</t>
  </si>
  <si>
    <t>https://www.elibrariescolara.ro/lecturile-scolarului-clasa-i.html</t>
  </si>
  <si>
    <t>https://www.elibrariescolara.ro/lupul-tapul-si-varza.html</t>
  </si>
  <si>
    <t>https://www.elibrariescolara.ro/mijloace-de-transport-36388.html</t>
  </si>
  <si>
    <t>https://www.elibrariescolara.ro/necunoscuta-de-la-wildfell-hall.html</t>
  </si>
  <si>
    <t>https://www.elibrariescolara.ro/noaptea-de-sanziene-2-vol.html</t>
  </si>
  <si>
    <t>https://www.elibrariescolara.ro/nopti-la-serampore-secretul-doctorului-honigberger-biblioteca-maharajahului.html</t>
  </si>
  <si>
    <t>https://www.elibrariescolara.ro/palatul-de-clestar.html</t>
  </si>
  <si>
    <t>https://www.elibrariescolara.ro/pif-paf-puf.html</t>
  </si>
  <si>
    <t>https://www.elibrariescolara.ro/poezii-octavian-goga-30535.html</t>
  </si>
  <si>
    <t>https://www.elibrariescolara.ro/povesti-celebre.html</t>
  </si>
  <si>
    <t>https://www.elibrariescolara.ro/povestile-uncheasului-sfatos-snoave.html</t>
  </si>
  <si>
    <t>https://www.elibrariescolara.ro/recreatia-mica-mircea-santinbreanu.html</t>
  </si>
  <si>
    <t>https://www.elibrariescolara.ro/rosu-si-negru-42200.html</t>
  </si>
  <si>
    <t>https://www.elibrariescolara.ro/soacra-cu-trei-nurori-ion-creanga-carticica-de-povesti-de-citit-si-colorat.html</t>
  </si>
  <si>
    <t>https://www.elibrariescolara.ro/testamentul-incasului-42198.html</t>
  </si>
  <si>
    <t>https://www.elibrariescolara.ro/timpul-ceasul-zilele-saptamanii-lunile-anului-anotimpurile.html</t>
  </si>
  <si>
    <t>https://www.elibrariescolara.ro/titanic-vals.html</t>
  </si>
  <si>
    <t>https://www.elibrariescolara.ro/vlaicu-voda.html</t>
  </si>
  <si>
    <t>https://www.elibrariescolara.ro/a-doua-carte-a-junglei-30865.html</t>
  </si>
  <si>
    <t>https://www.elibrariescolara.ro/africa-antica.html</t>
  </si>
  <si>
    <t>https://www.elibrariescolara.ro/amintiri-din-copilarie-ion-creanga-29567.html</t>
  </si>
  <si>
    <t>https://www.elibrariescolara.ro/aparitia-si-raspandirea-crestinismului.html</t>
  </si>
  <si>
    <t>https://www.elibrariescolara.ro/baba-iarna-intran-sat.html</t>
  </si>
  <si>
    <t>https://www.elibrariescolara.ro/babilon.html</t>
  </si>
  <si>
    <t>https://www.elibrariescolara.ro/basme-mihai-eminescu.html</t>
  </si>
  <si>
    <t>https://www.elibrariescolara.ro/civilizatia-din-sumer.html</t>
  </si>
  <si>
    <t>https://www.elibrariescolara.ro/civilizatii-din-america.html</t>
  </si>
  <si>
    <t>https://www.elibrariescolara.ro/culegere-de-povesti-mici-pentru-pitici.html</t>
  </si>
  <si>
    <t>https://www.elibrariescolara.ro/dictionar-neologisme.html</t>
  </si>
  <si>
    <t>https://www.elibrariescolara.ro/dictionar-scolar-explicativ.html</t>
  </si>
  <si>
    <t>https://www.elibrariescolara.ro/dinastiile-chinei.html</t>
  </si>
  <si>
    <t>https://www.elibrariescolara.ro/egiptul-antic.html</t>
  </si>
  <si>
    <t>https://www.elibrariescolara.ro/fefeleaga-si-alte-povestiri-ion-agrbiceanu.html</t>
  </si>
  <si>
    <t>https://www.elibrariescolara.ro/grecia-antica.html</t>
  </si>
  <si>
    <t>https://www.elibrariescolara.ro/istoria-angliei.html</t>
  </si>
  <si>
    <t>https://www.elibrariescolara.ro/balene-si-delfini.html</t>
  </si>
  <si>
    <t>https://www.elibrariescolara.ro/creaturile-marii.html</t>
  </si>
  <si>
    <t>https://www.elibrariescolara.ro/lumea-animalelor-mamifere.html</t>
  </si>
  <si>
    <t>https://www.elibrariescolara.ro/pasari-31153.html</t>
  </si>
  <si>
    <t>https://www.elibrariescolara.ro/lumea-animalelor-pesti.html</t>
  </si>
  <si>
    <t>https://www.elibrariescolara.ro/lumea-animalelor-primate.html</t>
  </si>
  <si>
    <t>https://www.elibrariescolara.ro/reptile.html</t>
  </si>
  <si>
    <t>https://www.elibrariescolara.ro/mara.html-1</t>
  </si>
  <si>
    <t>https://www.elibrariescolara.ro/mic-dictionar-de-istorie.html</t>
  </si>
  <si>
    <t>https://www.elibrariescolara.ro/moara-cu-noroc-ioan-slavici.html</t>
  </si>
  <si>
    <t>https://www.elibrariescolara.ro/povesti-povestiri-nuvele-delavrancea.html</t>
  </si>
  <si>
    <t>https://www.elibrariescolara.ro/psihologia-colectiva-si-analiza-eului-sigmund-freud.html</t>
  </si>
  <si>
    <t>https://www.elibrariescolara.ro/roma-antica.html</t>
  </si>
  <si>
    <t>https://www.elibrariescolara.ro/rudolf-aiuritul-povesti-de-craciun.html</t>
  </si>
  <si>
    <t>https://www.elibrariescolara.ro/versuri-mici-pentru-pitici.html</t>
  </si>
  <si>
    <t>https://www.elibrariescolara.ro/zana-zorilor.html</t>
  </si>
  <si>
    <t>https://www.elibrariescolara.ro/civilizatia-indus.html</t>
  </si>
  <si>
    <t>https://www.elibrariescolara.ro/civilizatia-persana.html</t>
  </si>
  <si>
    <t>https://www.elibrariescolara.ro/amfibieni.html</t>
  </si>
  <si>
    <t>https://www.elibrariescolara.ro/lumea-animalelor-dinozauri.html</t>
  </si>
  <si>
    <t>https://www.elibrariescolara.ro/insecte-si-paianjeni.html</t>
  </si>
  <si>
    <t>https://www.elibrariescolara.ro/nuvele-ioan-slavici.html</t>
  </si>
  <si>
    <t>https://www.elibrariescolara.ro/aventurile-lui-huckleberry-finn.html-2</t>
  </si>
  <si>
    <t>https://www.elibrariescolara.ro/carticica-mea-cu-povesti-celebre-2.html</t>
  </si>
  <si>
    <t>https://www.elibrariescolara.ro/cele-mai-frumoase-povesti-ispirescu.html</t>
  </si>
  <si>
    <t>https://www.elibrariescolara.ro/cismigiu-comp.html</t>
  </si>
  <si>
    <t>https://www.elibrariescolara.ro/copilaria-mea.html</t>
  </si>
  <si>
    <t>https://www.elibrariescolara.ro/europolis.html</t>
  </si>
  <si>
    <t>https://www.elibrariescolara.ro/heidi-fetita-muntilor-johanna-spyri.html</t>
  </si>
  <si>
    <t>https://www.elibrariescolara.ro/iliada.html-2</t>
  </si>
  <si>
    <t>https://www.elibrariescolara.ro/max-si-moritz.html</t>
  </si>
  <si>
    <t>https://www.elibrariescolara.ro/poezii-alese-mihai-eminescu.html</t>
  </si>
  <si>
    <t>https://www.elibrariescolara.ro/povesti-cu-zane.html</t>
  </si>
  <si>
    <t>https://www.elibrariescolara.ro/povestioare-hazlii.html</t>
  </si>
  <si>
    <t>https://www.elibrariescolara.ro/povestiri-dupa-piesele-lui-shakespeare.html</t>
  </si>
  <si>
    <t>https://www.elibrariescolara.ro/basmele-omului.html</t>
  </si>
  <si>
    <t>https://www.elibrariescolara.ro/david-copperfield-39576.html</t>
  </si>
  <si>
    <t>https://www.elibrariescolara.ro/intoarcerea-din-rai.html</t>
  </si>
  <si>
    <t>https://www.elibrariescolara.ro/nunta-in-cer.html</t>
  </si>
  <si>
    <t>https://www.elibrariescolara.ro/o-mie-si-una-de-nopti-n-batzaria.html</t>
  </si>
  <si>
    <t>https://www.elibrariescolara.ro/povestioare-cu-talc-pentru-copii.html</t>
  </si>
  <si>
    <t>https://www.elibrariescolara.ro/proza-fantastica-2-volume.html</t>
  </si>
  <si>
    <t>https://www.elibrariescolara.ro/romanul-adolescentului-miop.html</t>
  </si>
  <si>
    <t>https://www.elibrariescolara.ro/alice-in-tara-oglinzilor.html</t>
  </si>
  <si>
    <t>https://www.elibrariescolara.ro/dictionar-roman-englez-englez-roman.html</t>
  </si>
  <si>
    <t>https://www.elibrariescolara.ro/in-jurul-lumii.html</t>
  </si>
  <si>
    <t>https://www.elibrariescolara.ro/la-tiganci.html</t>
  </si>
  <si>
    <t>https://www.elibrariescolara.ro/robin-hood.html-1</t>
  </si>
  <si>
    <t>https://www.elibrariescolara.ro/simple-povesti-rudyard-kipling.html</t>
  </si>
  <si>
    <t>https://www.elibrariescolara.ro/steaua-sudului-32613.html</t>
  </si>
  <si>
    <t>https://www.elibrariescolara.ro/ultimul-mohican.html</t>
  </si>
  <si>
    <t>https://www.elibrariescolara.ro/cinci-saptamani-in-balon.html</t>
  </si>
  <si>
    <t>https://www.elibrariescolara.ro/maitreyi-30521.html</t>
  </si>
  <si>
    <t>https://www.elibrariescolara.ro/un-oras-plutitor.html</t>
  </si>
  <si>
    <t>https://www.elibrariescolara.ro/alte-povesti-cu-talc.html</t>
  </si>
  <si>
    <t>https://www.elibrariescolara.ro/animale-fantastice-dragoni-balauri-zmei.html</t>
  </si>
  <si>
    <t>https://www.elibrariescolara.ro/incredibilele-aventuri-ale-vrajitoarelor.html</t>
  </si>
  <si>
    <t>https://www.elibrariescolara.ro/legende-despre-plante-si-animale-editia-a-iia.html</t>
  </si>
  <si>
    <t>https://www.elibrariescolara.ro/povesti-din-poiana-verde.html</t>
  </si>
  <si>
    <t>https://www.elibrariescolara.ro/povesti-din-viitor.html</t>
  </si>
  <si>
    <t>https://www.elibrariescolara.ro/basme-povestiri-si-nuvele-delavrancea.html</t>
  </si>
  <si>
    <t>https://www.elibrariescolara.ro/fetita-de-gheata-si-alte-basme.html</t>
  </si>
  <si>
    <t>https://www.elibrariescolara.ro/legende-si-povestiri-istorice.html</t>
  </si>
  <si>
    <t>https://www.elibrariescolara.ro/povesti-de-i-slavici.html</t>
  </si>
  <si>
    <t>https://www.elibrariescolara.ro/comedii-chiritele-vasile-alecsandri.html</t>
  </si>
  <si>
    <t>https://www.elibrariescolara.ro/in-lumea-dreptatii-si-alte-nuvele.html</t>
  </si>
  <si>
    <t>https://www.elibrariescolara.ro/accidentul-30849.html</t>
  </si>
  <si>
    <t>https://www.elibrariescolara.ro/comedii.html</t>
  </si>
  <si>
    <t>https://www.elibrariescolara.ro/ion-clasic-de-lux.html</t>
  </si>
  <si>
    <t>https://www.elibrariescolara.ro/momente-si-schite.html-2</t>
  </si>
  <si>
    <t>https://www.elibrariescolara.ro/nuvele.html</t>
  </si>
  <si>
    <t>https://www.elibrariescolara.ro/padurea-spanzuratilor-30756.html</t>
  </si>
  <si>
    <t>https://www.elibrariescolara.ro/peripetiile-fanchettei.html</t>
  </si>
  <si>
    <t>https://www.elibrariescolara.ro/poezii-eminescu-clasic-de-lux.html</t>
  </si>
  <si>
    <t>https://www.elibrariescolara.ro/poezii-de-george-cosbuc.html</t>
  </si>
  <si>
    <t>https://www.elibrariescolara.ro/poezii-de-octavian-goga.html</t>
  </si>
  <si>
    <t>https://www.elibrariescolara.ro/poezii-pasteluri-si-legende-v-alecsandri.html</t>
  </si>
  <si>
    <t>https://www.elibrariescolara.ro/povesti-amintiri-povestiri-clasic-de-lux.html</t>
  </si>
  <si>
    <t>https://www.elibrariescolara.ro/povesti-de-petre-ispirescu.html</t>
  </si>
  <si>
    <t>https://www.elibrariescolara.ro/cele-mai-frumoase-povesti-de-ion-creanga.html</t>
  </si>
  <si>
    <t>https://www.elibrariescolara.ro/cele-mai-frumoase-amintiri-din-copilarie.html</t>
  </si>
  <si>
    <t>https://www.elibrariescolara.ro/cele-mai-frumoase-balade-si-poezii-de-g-topirceanu.html</t>
  </si>
  <si>
    <t>https://www.elibrariescolara.ro/cele-mai-frumoase-basme-populare.html</t>
  </si>
  <si>
    <t>https://www.elibrariescolara.ro/cele-mai-frumoase-basme-romanesti-ed-a-iia.html</t>
  </si>
  <si>
    <t>https://www.elibrariescolara.ro/cele-mai-frumoase-fabule.html</t>
  </si>
  <si>
    <t>https://www.elibrariescolara.ro/cele-mai-frumoase-momente-si-schite.html</t>
  </si>
  <si>
    <t>https://www.elibrariescolara.ro/cele-mai-frumoase-poezii-de-george-cosbuc.html</t>
  </si>
  <si>
    <t>https://www.elibrariescolara.ro/cele-mai-frumoase-povesti-de-fratii-grimm-32728.html</t>
  </si>
  <si>
    <t>https://www.elibrariescolara.ro/cele-mai-frumoase-povesti-de-ioan-slavici.html</t>
  </si>
  <si>
    <t>https://www.elibrariescolara.ro/cele-mai-frumoase-povesti-de-petre-ispirescu.html</t>
  </si>
  <si>
    <t>https://www.elibrariescolara.ro/cele-mai-frumoase-povesti-din-literatura-universala-editie-revizuita.html</t>
  </si>
  <si>
    <t>https://www.elibrariescolara.ro/cele-mai-frumoase-versuri.html</t>
  </si>
  <si>
    <t>https://www.elibrariescolara.ro/cele-mai-frumoase-poezii-si-pasteluri-de-v-alecsandri.html</t>
  </si>
  <si>
    <t>https://www.elibrariescolara.ro/marea-carte-de-colorat-3-4-ani.html</t>
  </si>
  <si>
    <t>https://www.elibrariescolara.ro/marea-carte-de-colorat-4-5-ani.html</t>
  </si>
  <si>
    <t>https://www.elibrariescolara.ro/marea-carte-de-colorat-5-6-ani.html</t>
  </si>
  <si>
    <t>https://www.elibrariescolara.ro/anne-de-la-green-gables-vol-1.html</t>
  </si>
  <si>
    <t>https://www.elibrariescolara.ro/anne-de-la-green-gables-vol-2.html</t>
  </si>
  <si>
    <t>https://www.elibrariescolara.ro/chemarea-strabunilor.html-3</t>
  </si>
  <si>
    <t>https://www.elibrariescolara.ro/colt-alb-30742.html</t>
  </si>
  <si>
    <t>https://www.elibrariescolara.ro/fiul-lupului.html</t>
  </si>
  <si>
    <t>https://www.elibrariescolara.ro/insula-canibalilor.html</t>
  </si>
  <si>
    <t>https://www.elibrariescolara.ro/o-mica-printesa-volumul-1.html</t>
  </si>
  <si>
    <t>https://www.elibrariescolara.ro/o-mica-printesa-volumul-2.html</t>
  </si>
  <si>
    <t>https://www.elibrariescolara.ro/oliver-twist.html-1</t>
  </si>
  <si>
    <t>https://www.elibrariescolara.ro/robinson-crusoe-volumul-i.html</t>
  </si>
  <si>
    <t>https://www.elibrariescolara.ro/robinson-crusoe-volumul-ii.html</t>
  </si>
  <si>
    <t>https://www.elibrariescolara.ro/fabulele-lui-esop-povesti-mereu-nemuritoare-volumul-1.html</t>
  </si>
  <si>
    <t>https://www.elibrariescolara.ro/fabulele-lui-esop-povesti-mereu-nemuritoare-volumul-2.html</t>
  </si>
  <si>
    <t>https://www.elibrariescolara.ro/aventurile-lui-tom-sawyer.html-5</t>
  </si>
  <si>
    <t>https://www.elibrariescolara.ro/alexandru-lapusneanul-si-alte-scrieri.html</t>
  </si>
  <si>
    <t>https://www.elibrariescolara.ro/bari-cainelelup.html</t>
  </si>
  <si>
    <t>https://www.elibrariescolara.ro/cainele-din-baskerville-30851.html</t>
  </si>
  <si>
    <t>https://www.elibrariescolara.ro/capitanii-curajosi.html</t>
  </si>
  <si>
    <t>https://www.elibrariescolara.ro/carabusul-de-aur.html</t>
  </si>
  <si>
    <t>https://www.elibrariescolara.ro/chira-chiralina-30766.html</t>
  </si>
  <si>
    <t>https://www.elibrariescolara.ro/ciocoii-vechi-si-noi-30769.html</t>
  </si>
  <si>
    <t>https://www.elibrariescolara.ro/ciulinii-baraganului-codin-30857.html</t>
  </si>
  <si>
    <t>https://www.elibrariescolara.ro/kazan-regele-nordului.html</t>
  </si>
  <si>
    <t>https://www.elibrariescolara.ro/romanii-supt-mihai-voievodviteazul.html</t>
  </si>
  <si>
    <t>https://www.elibrariescolara.ro/rusoaica-32724.html</t>
  </si>
  <si>
    <t>https://www.elibrariescolara.ro/tiganiada-30859.html</t>
  </si>
  <si>
    <t>https://www.elibrariescolara.ro/tom-sawyer-in-strainatatetom-sawyer-detectiv.html</t>
  </si>
  <si>
    <t>https://www.elibrariescolara.ro/viata-la-taratanase-scatiu.html</t>
  </si>
  <si>
    <t>https://www.elibrariescolara.ro/alice-in-tara-minunilor-stiu-sa-citesc-cu-litere-mari-de-tipar.html</t>
  </si>
  <si>
    <t>https://www.elibrariescolara.ro/cartea-junglei-stiu-sa-citesc-cu-litere-mari-de-tipar.html</t>
  </si>
  <si>
    <t>https://www.elibrariescolara.ro/cei-trei-purcelusi-stiu-sa-citesc-cu-litere-mari-de-tipar.html</t>
  </si>
  <si>
    <t>https://www.elibrariescolara.ro/degetica-stiu-sa-citesc-cu-litere-mari-de-tipar.html</t>
  </si>
  <si>
    <t>https://www.elibrariescolara.ro/hansel-si-gretel-stiu-sa-citesc-cu-litere-mari-de-tipar.html</t>
  </si>
  <si>
    <t>https://www.elibrariescolara.ro/lupul-si-cei-7-iezi-stiu-sa-citesc-cu-litere-mari-de-tipar.html</t>
  </si>
  <si>
    <t>https://www.elibrariescolara.ro/mica-sirena-stiu-sa-citesc-cu-litere-mari-de-tipar.html</t>
  </si>
  <si>
    <t>https://www.elibrariescolara.ro/motanul-incaltat-stiu-sa-citesc-cu-litere-mari-de-tipar.html</t>
  </si>
  <si>
    <t>https://www.elibrariescolara.ro/scufita-rosie-stiu-sa-citesc-cu-litere-mari-de-tipar.html</t>
  </si>
  <si>
    <t>https://www.elibrariescolara.ro/intelepciunea-parintelui-brown.html</t>
  </si>
  <si>
    <t>https://www.elibrariescolara.ro/cuore-inima-de-copil-30805.html</t>
  </si>
  <si>
    <t>https://www.elibrariescolara.ro/bambi-povestea-unui-pui-de-caprioara.html</t>
  </si>
  <si>
    <t>https://www.elibrariescolara.ro/printul-fericit-30831.html</t>
  </si>
  <si>
    <t>https://www.elibrariescolara.ro/micul-print-editie-color.html</t>
  </si>
  <si>
    <t>https://www.elibrariescolara.ro/legende-sau-basmele-romanilor-petre-ispirescu.html</t>
  </si>
  <si>
    <t>https://www.elibrariescolara.ro/take-ianke-si-cadir.html</t>
  </si>
  <si>
    <t>https://www.elibrariescolara.ro/aventurile-lui-huckleberry-finn-banda-desenata-koob.html</t>
  </si>
  <si>
    <t>https://www.elibrariescolara.ro/frankenstein-benda-desenata-editie-bilingva.html</t>
  </si>
  <si>
    <t>https://www.elibrariescolara.ro/nero-brac-german.html</t>
  </si>
  <si>
    <t>https://www.elibrariescolara.ro/baltagul.html</t>
  </si>
  <si>
    <t>https://www.elibrariescolara.ro/cipi-acest-pitic-urias.html</t>
  </si>
  <si>
    <t>https://www.elibrariescolara.ro/creanga-de-aur.html</t>
  </si>
  <si>
    <t>https://www.elibrariescolara.ro/domnu-trandafir-si-alte-povestiri.html</t>
  </si>
  <si>
    <t>https://www.elibrariescolara.ro/fatfrumos-cand-era-mic.html</t>
  </si>
  <si>
    <t>https://www.elibrariescolara.ro/fetita-din-ploaie-luleaua-bunicului-si-alte-povesti.html</t>
  </si>
  <si>
    <t>https://www.elibrariescolara.ro/fratii-jderi-29479.html</t>
  </si>
  <si>
    <t>https://www.elibrariescolara.ro/hanu-ancutei.html</t>
  </si>
  <si>
    <t>https://www.elibrariescolara.ro/la-medeleni-3-volume.html</t>
  </si>
  <si>
    <t>https://www.elibrariescolara.ro/lorelei.html</t>
  </si>
  <si>
    <t>https://www.elibrariescolara.ro/mama-mamutilor-mahmuri-elefanti-cu-rochite-si-alte-povestiri.html</t>
  </si>
  <si>
    <t>https://www.elibrariescolara.ro/neamul-soimarestilor.html</t>
  </si>
  <si>
    <t>https://www.elibrariescolara.ro/nicoara-potcoava.html</t>
  </si>
  <si>
    <t>https://www.elibrariescolara.ro/nunta-domnitei-ruxanda.html</t>
  </si>
  <si>
    <t>https://www.elibrariescolara.ro/ostrovul-lupilor.html</t>
  </si>
  <si>
    <t>https://www.elibrariescolara.ro/patul-lui-procust-editie-integrala.html</t>
  </si>
  <si>
    <t>https://www.elibrariescolara.ro/ciubotelele-ogarului-nuielusa-de-alun-si-alte-povesti.html</t>
  </si>
  <si>
    <t>https://www.elibrariescolara.ro/povestiri-istorice-–-antologie.html</t>
  </si>
  <si>
    <t>https://www.elibrariescolara.ro/povestiri-istorice-–-antologie-vol-2.html</t>
  </si>
  <si>
    <t>https://www.elibrariescolara.ro/pravalebaba.html</t>
  </si>
  <si>
    <t>https://www.elibrariescolara.ro/soimii.html</t>
  </si>
  <si>
    <t>https://www.elibrariescolara.ro/tara-de-dincolo-de-negura.html</t>
  </si>
  <si>
    <t>https://www.elibrariescolara.ro/ultima-noapte-de-dragoste-intaia-noapte-de-razboi-2-vol-editie-integrala.html</t>
  </si>
  <si>
    <t>https://www.elibrariescolara.ro/zodia-cancerului.html</t>
  </si>
  <si>
    <t>https://www.elibrariescolara.ro/lecturi-de-vacanta-clasa-a-iia-texte-amuzante-si-atractive-jocuri-curiozitati-glume.html</t>
  </si>
  <si>
    <t>https://www.elibrariescolara.ro/lecturi-de-vacanta-clasa-a-iiia-texte-amuzante-inedite-si-atractive.html</t>
  </si>
  <si>
    <t>https://www.elibrariescolara.ro/lecturi-de-vacanta-clasa-a-iva-ne-pregatim-pentru-clasa-a-va.html</t>
  </si>
  <si>
    <t>https://www.elibrariescolara.ro/lecturi-de-vacanta-clasa-i-povesti-inedite-si-atractive-poezii-exercitii-curiozitati.html</t>
  </si>
  <si>
    <t>https://www.elibrariescolara.ro/lecturi-de-vacanta-clasa-pregatitoare-texte-amuzante-si-atractive-exercitii-pentru-copii-isteti.html</t>
  </si>
  <si>
    <t>https://www.elibrariescolara.ro/o-lume-minunata-lecturi-de-vacanta-clasa-i.html</t>
  </si>
  <si>
    <t>https://www.elibrariescolara.ro/o-lume-minunata-lecturi-de-vacanta-clasa-a-iiia.html</t>
  </si>
  <si>
    <t>https://www.elibrariescolara.ro/o-lume-minunata-lecturi-de-vacanta-clasa-a-iia.html</t>
  </si>
  <si>
    <t>https://www.elibrariescolara.ro/o-lume-minunata-lecturi-de-vacanta-clasa-a-iva.html</t>
  </si>
  <si>
    <t>https://www.elibrariescolara.ro/o-lume-minunata-lecturi-de-vacanta-clasa-pregatitoare.html</t>
  </si>
  <si>
    <t>https://www.elibrariescolara.ro/cartea-cu-jucarii-39880.html</t>
  </si>
  <si>
    <t>https://www.elibrariescolara.ro/in-caruselul-vacantei-fise-interdisciplinare-clasa-a-iia-2018.html</t>
  </si>
  <si>
    <t>https://www.elibrariescolara.ro/in-caruselul-vacantei-fise-interdisciplinare-clasa-a-iiia-2018.html</t>
  </si>
  <si>
    <t>https://www.elibrariescolara.ro/in-caruselul-vacantei-fise-interdisciplinare-clasa-a-iva-2018.html</t>
  </si>
  <si>
    <t>https://www.elibrariescolara.ro/in-caruselul-vacantei-fise-interdisciplinare-clasa-i-2018.html</t>
  </si>
  <si>
    <t>https://www.elibrariescolara.ro/in-caruselul-vacantei-fise-interdisciplinare-clasa-pregatitoare-2018.html</t>
  </si>
  <si>
    <t>https://www.elibrariescolara.ro/privighetoarea-si-trandafirul-printul-fericit-si-alte-povestiri.html</t>
  </si>
  <si>
    <t>https://www.elibrariescolara.ro/doctorul-aumadoare.html</t>
  </si>
  <si>
    <t>https://www.elibrariescolara.ro/furnica-si-porumbita-magarul-in-piele-de-leu-si-alte-fabule.html</t>
  </si>
  <si>
    <t>https://www.elibrariescolara.ro/geniu-pustiu-sarmanul-dionis-si-alte-proze.html</t>
  </si>
  <si>
    <t>https://www.elibrariescolara.ro/in-lumea-lui-pacala-si-tandala.html</t>
  </si>
  <si>
    <t>https://www.elibrariescolara.ro/inelul-blestemat.html</t>
  </si>
  <si>
    <t>https://www.elibrariescolara.ro/legende-si-povestiri-istorice-coperta-cartonata.html</t>
  </si>
  <si>
    <t>https://www.elibrariescolara.ro/mesterul-manole-31983.html</t>
  </si>
  <si>
    <t>https://www.elibrariescolara.ro/micul-rege-macius.html</t>
  </si>
  <si>
    <t>https://www.elibrariescolara.ro/omul-amfibie.html</t>
  </si>
  <si>
    <t>https://www.elibrariescolara.ro/paine-cu-roua-povestiri.html</t>
  </si>
  <si>
    <t>https://www.elibrariescolara.ro/peter-pan-sau-aventurile-unui-baietel-care-nu-voia-sa-creasca.html</t>
  </si>
  <si>
    <t>https://www.elibrariescolara.ro/sultanica-bunicul-bunica-si-alte-povestiri.html</t>
  </si>
  <si>
    <t>https://www.elibrariescolara.ro/dumbrava-minunata.html</t>
  </si>
  <si>
    <t>https://www.elibrariescolara.ro/in-casa-bunicilor.html</t>
  </si>
  <si>
    <t>https://www.elibrariescolara.ro/jocul-ielelor-act-venetian-suflete-tari-teatru-editie-integrala.html</t>
  </si>
  <si>
    <t>https://www.elibrariescolara.ro/ulita-copilariei.html</t>
  </si>
  <si>
    <t>https://www.elibrariescolara.ro/viata-lui-stefan-cel-mare.html</t>
  </si>
  <si>
    <t>https://www.elibrariescolara.ro/versuri-si-desene-pentru-copii.html</t>
  </si>
  <si>
    <t>Titlu</t>
  </si>
  <si>
    <t>Aleksandr Sergheevici Puskin</t>
  </si>
  <si>
    <t>Valoare comanda produse cu pret fix</t>
  </si>
  <si>
    <t>1. DIPLOME</t>
  </si>
  <si>
    <t>DESCARCA FISIERUL ACTUALIZAT DE AICI</t>
  </si>
  <si>
    <t>Valoarea comenzii se calculeaza la pretul special (la Pretul cu TVA se aplica Discountul de baza marcat in dreptul fiecarui produs)</t>
  </si>
  <si>
    <t>In functie de valoarea comenzii acordam urmatoarele reduceri suplimentare peste pretul special:</t>
  </si>
  <si>
    <r>
      <rPr>
        <b/>
        <sz val="10"/>
        <color rgb="FFFF0000"/>
        <rFont val="Arial"/>
        <family val="2"/>
      </rPr>
      <t>-&gt;</t>
    </r>
    <r>
      <rPr>
        <sz val="10"/>
        <color theme="1"/>
        <rFont val="Arial"/>
        <family val="2"/>
      </rPr>
      <t xml:space="preserve"> Pentru comenzi mai mari de 700 lei</t>
    </r>
  </si>
  <si>
    <t>5%</t>
  </si>
  <si>
    <r>
      <rPr>
        <b/>
        <sz val="10"/>
        <color rgb="FFFF0000"/>
        <rFont val="Arial"/>
        <family val="2"/>
      </rPr>
      <t>-&gt;</t>
    </r>
    <r>
      <rPr>
        <sz val="10"/>
        <color theme="1"/>
        <rFont val="Arial"/>
        <family val="2"/>
      </rPr>
      <t xml:space="preserve"> Pentru comenzi mai mari de 1000 lei</t>
    </r>
  </si>
  <si>
    <t>10%</t>
  </si>
  <si>
    <t>Stiu sa citesc cu litere mari de tipar - Clasa Pregatitoare</t>
  </si>
  <si>
    <t>Lecturi pentru copii isteti</t>
  </si>
  <si>
    <t>Povesti ilustrate</t>
  </si>
  <si>
    <t>Povesti cu talc - Fabule ESOP</t>
  </si>
  <si>
    <t>Colectia CLASICI INTERNATIONALI</t>
  </si>
  <si>
    <t>Carti ilustrate alfabetic dupa autor</t>
  </si>
  <si>
    <t>Cod</t>
  </si>
  <si>
    <t>Nr pag</t>
  </si>
  <si>
    <t>Pret
cu TVA</t>
  </si>
  <si>
    <t>Discount de baza</t>
  </si>
  <si>
    <t>Pret special</t>
  </si>
  <si>
    <t>Comanda</t>
  </si>
  <si>
    <t>Valoare</t>
  </si>
  <si>
    <t>Diploma-202301</t>
  </si>
  <si>
    <t>Diploma-202302</t>
  </si>
  <si>
    <t>Diploma-202303</t>
  </si>
  <si>
    <t>Diploma-202304</t>
  </si>
  <si>
    <t>Diploma-202305</t>
  </si>
  <si>
    <t>Diploma-202306</t>
  </si>
  <si>
    <t>Diploma-202307</t>
  </si>
  <si>
    <t>Diploma-202308</t>
  </si>
  <si>
    <t>Diploma-202309</t>
  </si>
  <si>
    <t>Diploma-202310</t>
  </si>
  <si>
    <t>Diploma-202311</t>
  </si>
  <si>
    <t>Diploma-202312</t>
  </si>
  <si>
    <t>lei cu TVA</t>
  </si>
  <si>
    <t>2. PACHETE PREMIERE</t>
  </si>
  <si>
    <t>3. CAIETE DE VACANTA</t>
  </si>
  <si>
    <t>4. LECTURI</t>
  </si>
  <si>
    <t>5. COLECTIA Cele mai frumoase</t>
  </si>
  <si>
    <t>6. COLECTIA Clasici Internationali</t>
  </si>
  <si>
    <t>7. CARTI ILUSTRATE</t>
  </si>
  <si>
    <t>8. COPERTA CARTONATA</t>
  </si>
  <si>
    <t>9. CARTI DE COLORAT</t>
  </si>
  <si>
    <t>10. DICTIONARE</t>
  </si>
  <si>
    <t>11. ENCICLOPEDII</t>
  </si>
  <si>
    <t>12. Bibliografie scolara - alfabetic dupa autor</t>
  </si>
  <si>
    <t>Unicart-0331</t>
  </si>
  <si>
    <t>Unicart-0332</t>
  </si>
  <si>
    <t>Unicart-0310</t>
  </si>
  <si>
    <t>Unicart-0340</t>
  </si>
  <si>
    <t>Unicart-0341</t>
  </si>
  <si>
    <t>Unicart-0342</t>
  </si>
  <si>
    <t>Unicart-0343</t>
  </si>
  <si>
    <t>Unicart-0344</t>
  </si>
  <si>
    <t>Unicart-0345</t>
  </si>
  <si>
    <t>Unicart-0346</t>
  </si>
  <si>
    <t>Unicart-0347</t>
  </si>
  <si>
    <t>Unicart-0348</t>
  </si>
  <si>
    <t>Unicart-0349</t>
  </si>
  <si>
    <t>Unicart-0350</t>
  </si>
  <si>
    <t>Unicart-0351</t>
  </si>
  <si>
    <t>Unicart-0352</t>
  </si>
  <si>
    <t>Unicart-0353</t>
  </si>
  <si>
    <t>Unicart-0354</t>
  </si>
  <si>
    <t>Unicart-0355</t>
  </si>
  <si>
    <t>Unicart-0356</t>
  </si>
  <si>
    <t>Unicart-0357</t>
  </si>
  <si>
    <t>Unicart-0358</t>
  </si>
  <si>
    <t>Unicart-0359</t>
  </si>
  <si>
    <t>Unicart-0360</t>
  </si>
  <si>
    <t>Unicart-0361</t>
  </si>
  <si>
    <t>Unicart-0362</t>
  </si>
  <si>
    <t>Unicart-0363</t>
  </si>
  <si>
    <t>Unicart-0364</t>
  </si>
  <si>
    <t>Unicart-0365</t>
  </si>
  <si>
    <t>Unicart-0366</t>
  </si>
  <si>
    <t>Unicart-0367</t>
  </si>
  <si>
    <t>Unicart-0368</t>
  </si>
  <si>
    <t>Unicart-0369</t>
  </si>
  <si>
    <t>Diploma absolvire clasa pregatitoare 2023</t>
  </si>
  <si>
    <t>Diploma nivel primar loc de joaca</t>
  </si>
  <si>
    <t>Diploma nivel primar zmeu</t>
  </si>
  <si>
    <t>Diploma motive traditionale</t>
  </si>
  <si>
    <t>Diploma buline albastre</t>
  </si>
  <si>
    <t>Diploma rama rosu auriu</t>
  </si>
  <si>
    <t>Diploma premiu triunghi albastru</t>
  </si>
  <si>
    <t>Diploma premiu triunghi rosu</t>
  </si>
  <si>
    <t>Diploma premiu bulina galbena</t>
  </si>
  <si>
    <t>Diploma absolvire artificii</t>
  </si>
  <si>
    <t>Diploma excelenta</t>
  </si>
  <si>
    <r>
      <t xml:space="preserve">Astfel puteti ajunge pana la </t>
    </r>
    <r>
      <rPr>
        <b/>
        <sz val="10"/>
        <color rgb="FFFF0000"/>
        <rFont val="Arial"/>
        <family val="2"/>
      </rPr>
      <t>50%</t>
    </r>
    <r>
      <rPr>
        <sz val="10"/>
        <rFont val="Arial"/>
        <family val="2"/>
      </rPr>
      <t xml:space="preserve"> discount.</t>
    </r>
  </si>
  <si>
    <r>
      <t xml:space="preserve">Produsele de categoriile 1.Diplome, 2.Pachete premiere, 3.Caiete de vacanta, 4.Lecturi </t>
    </r>
    <r>
      <rPr>
        <b/>
        <sz val="10"/>
        <color rgb="FFFF0000"/>
        <rFont val="Arial"/>
        <family val="2"/>
      </rPr>
      <t>NU</t>
    </r>
    <r>
      <rPr>
        <sz val="10"/>
        <color rgb="FFFF0000"/>
        <rFont val="Arial"/>
        <family val="2"/>
      </rPr>
      <t xml:space="preserve"> beneficiaza</t>
    </r>
    <r>
      <rPr>
        <sz val="10"/>
        <rFont val="Arial"/>
        <family val="2"/>
      </rPr>
      <t xml:space="preserve"> de discount suplimentar</t>
    </r>
  </si>
  <si>
    <t>diplome</t>
  </si>
  <si>
    <t>total diplome selectate</t>
  </si>
  <si>
    <t>Discount suplimentar acordat (%)</t>
  </si>
  <si>
    <t>Valoarea cartilor comandate din oferta cu pret fix (lei cu TVA)</t>
  </si>
  <si>
    <t>Total de plata (lei cu TVA)</t>
  </si>
  <si>
    <t>Daca aceasta valoare este &gt;0 ea se adauga la Total de plata</t>
  </si>
  <si>
    <t>Daca este &lt;0 trebuie completat numarul diplomelor gratuite in prima parte a ofertei</t>
  </si>
  <si>
    <t>IMPORTANT! - Va rugam sa completati formularul de mai jos pentru a va putea prelucra comanda</t>
  </si>
  <si>
    <t>Termen de livrare comanda 7 zile lucratoare</t>
  </si>
  <si>
    <t>Beneficiar comanda carti</t>
  </si>
  <si>
    <t>Denumire (Exemplu: Scoala Gimnaziala X/Gradinita X)</t>
  </si>
  <si>
    <t>Persoana de contact pentru livrare/modificari de titluri</t>
  </si>
  <si>
    <t>Persoana de contact pt achizitie prin SEAP(Nume, Prenume, Telefon)</t>
  </si>
  <si>
    <t>Adresa de livrare (Strada, numar, localitate, Judet, cod postal)</t>
  </si>
  <si>
    <t>Date de Facturare</t>
  </si>
  <si>
    <t>Denumire cumparator (Exemplu: Scoala/Primaria/Asociatia de parinti)</t>
  </si>
  <si>
    <t>Cod unic de inregistrare CUI</t>
  </si>
  <si>
    <t>Adresa de facturare</t>
  </si>
  <si>
    <t>Persoana de contact pentru plati (Nume, Prenume, telefon)</t>
  </si>
  <si>
    <t>Modalitati de plata (bifati cu x)</t>
  </si>
  <si>
    <t>Ramburs</t>
  </si>
  <si>
    <t>Plata prin transfer bancar in cont curent</t>
  </si>
  <si>
    <t>Plata prin Trezorerie</t>
  </si>
  <si>
    <t>Marcati cu X daca doriti sa achizitionati cartile prin platforma SEAP</t>
  </si>
  <si>
    <t>Cum comandati</t>
  </si>
  <si>
    <t>Completati coloana "Comanda" cu numarul de bucati in dreptul fiecarei carti. Pentru titlurile necomandate campul ramane gol.</t>
  </si>
  <si>
    <t>Pentru fiecare comanda primiti gratuit un numar de diplome egal cu numarul caietelor si cartilor comandate. Completati sectiune "Diplome"</t>
  </si>
  <si>
    <t>cu numarul de bucati dorit din fiecare model</t>
  </si>
  <si>
    <t>Daca numarul total de diplome solicitate este mai mare decat numarul cartilor diferenta se va factura la pretul din oferta</t>
  </si>
  <si>
    <r>
      <t>Va rugam sa trimiteti fisierul xls completat la adresa:</t>
    </r>
    <r>
      <rPr>
        <sz val="11"/>
        <rFont val="Calibri"/>
        <family val="2"/>
        <charset val="238"/>
      </rPr>
      <t>comenzi@e-librariescolara.ro</t>
    </r>
  </si>
  <si>
    <t>In momentul procesarii comenzii trimise prin email, veti primi un mail de confirmare. Daca in 24 ore de la trimiterea comenzii</t>
  </si>
  <si>
    <t>nu primiti confirmarea, va rugam sa ne sunati. (0314282635)</t>
  </si>
  <si>
    <t>210x250</t>
  </si>
  <si>
    <t>48+336</t>
  </si>
  <si>
    <t>48+416</t>
  </si>
  <si>
    <t>https://www.elibrariescolara.ro/pachet-premiere-2023-clasa-pregatitoare.html</t>
  </si>
  <si>
    <t>https://www.elibrariescolara.ro/pachet-20-clasici-internationali.html</t>
  </si>
  <si>
    <t>https://www.elibrariescolara.ro/pachet-25-clasici-internationali.html</t>
  </si>
  <si>
    <t>https://www.elibrariescolara.ro/pachet-28-clasici-internationali.html</t>
  </si>
  <si>
    <t>https://www.elibrariescolara.ro/diploma-nivel-prescolar.html</t>
  </si>
  <si>
    <t>https://www.elibrariescolara.ro/diploma-absolvire-clasa-pregatitoare-2023.html</t>
  </si>
  <si>
    <t>https://www.elibrariescolara.ro/diploma-nivel-primar-loc-de-joaca.html</t>
  </si>
  <si>
    <t>https://www.elibrariescolara.ro/diploma-nivel-primar-zmeu.html</t>
  </si>
  <si>
    <t>https://www.elibrariescolara.ro/diploma-motive-traditionale.html</t>
  </si>
  <si>
    <t>https://www.elibrariescolara.ro/diploma-rama-rosu-auriu.html</t>
  </si>
  <si>
    <t>https://www.elibrariescolara.ro/diploma-premiu-triunghi-albastru.html</t>
  </si>
  <si>
    <t>https://www.elibrariescolara.ro/diploma-premiu-triunghi-rosu.html</t>
  </si>
  <si>
    <t>https://www.elibrariescolara.ro/diploma-premiu-bulina-galbena.html</t>
  </si>
  <si>
    <t>https://www.elibrariescolara.ro/diploma-absolvire-artificii.html</t>
  </si>
  <si>
    <t>https://www.elibrariescolara.ro/diploma-excelenta.html</t>
  </si>
  <si>
    <t>Valoarea cartilor comandate din oferta cu discount suplimentar</t>
  </si>
  <si>
    <t>Carticica mea cu povesti celebre romanesti 1</t>
  </si>
  <si>
    <t>Conform comenzii primiti aceste diplome cu titlu gratuit (Buc)</t>
  </si>
  <si>
    <t>Valoarea diplomelor comandate in plus fata de cele gratuite (lei cu TVA)</t>
  </si>
  <si>
    <t>Valoare pachete</t>
  </si>
  <si>
    <t>Valoare cmd fara pachete</t>
  </si>
  <si>
    <t>Taxa de transport 12.99 lei. Transport gratuit pentru comenzile care depasesc valoarea de 200 lei.</t>
  </si>
  <si>
    <t>https://www.elibrariescolara.ro/diploma-nivel-prescolar-jucarii.html</t>
  </si>
  <si>
    <t>Diploma-2101</t>
  </si>
  <si>
    <t>Diploma nivel prescolar jucarii</t>
  </si>
  <si>
    <t>Diploma absolvire clasa pregatitoare</t>
  </si>
  <si>
    <t>Diploma-2102</t>
  </si>
  <si>
    <t>https://www.elibrariescolara.ro/diploma-absolvire-clasa-pregatitoare-36979.html</t>
  </si>
  <si>
    <t>Diploma nivel primar animale</t>
  </si>
  <si>
    <t>Diploma-2104</t>
  </si>
  <si>
    <t>https://www.elibrariescolara.ro/diploma-nivel-primar-animale.html</t>
  </si>
  <si>
    <t>Diploma-2103</t>
  </si>
  <si>
    <t>Diploma nivel primar insecte</t>
  </si>
  <si>
    <t>https://www.elibrariescolara.ro/diploma-nivel-primar-insecte.html</t>
  </si>
  <si>
    <t>Diploma-2201</t>
  </si>
  <si>
    <t>Diploma Crem</t>
  </si>
  <si>
    <t>https://www.elibrariescolara.ro/diploma-crem.html</t>
  </si>
  <si>
    <t>https://www.elibrariescolara.ro/diploma-premiu-stema.html</t>
  </si>
  <si>
    <t>Diploma premiu stema</t>
  </si>
  <si>
    <t>Diploma-2108</t>
  </si>
  <si>
    <t>Diploma premiu tricolor</t>
  </si>
  <si>
    <t>Diploma-2107</t>
  </si>
  <si>
    <t>https://www.elibrariescolara.ro/diploma-premiu-tricolor-36984.html</t>
  </si>
  <si>
    <t>Diploma toca</t>
  </si>
  <si>
    <t>Diploma-2106</t>
  </si>
  <si>
    <t>https://www.elibrariescolara.ro/diploma-toca.html</t>
  </si>
  <si>
    <r>
      <t xml:space="preserve">La fiecare carte/pachet de premiere </t>
    </r>
    <r>
      <rPr>
        <b/>
        <sz val="10"/>
        <rFont val="Arial"/>
        <family val="2"/>
      </rPr>
      <t>primiti gratuit</t>
    </r>
    <r>
      <rPr>
        <sz val="10"/>
        <rFont val="Arial"/>
        <family val="2"/>
      </rPr>
      <t xml:space="preserve"> o diploma la alegere dintre cele 20 modele. Pachetele cu 5,20,25 si 30 de carti primesc gratuit 5,20,25 respectiv 30 de diplome</t>
    </r>
  </si>
  <si>
    <t>Diploma nivel prescolar castel</t>
  </si>
  <si>
    <t>210x297</t>
  </si>
  <si>
    <t>vezi cartea</t>
  </si>
  <si>
    <t>link</t>
  </si>
  <si>
    <t>Pachet-CP-01</t>
  </si>
  <si>
    <t>Supercaietul meu de vacanta CP + Lecturile scolarului cls I + diploma</t>
  </si>
  <si>
    <t>Pachet-CP-02</t>
  </si>
  <si>
    <t>In caruselul vacantei CP + Lecturile scolarului cls I + diploma</t>
  </si>
  <si>
    <t>80+336</t>
  </si>
  <si>
    <t>Pachet-CP-03</t>
  </si>
  <si>
    <t>Repetam si nu uitam CP + Povesti clasice cu litere de tipar + diploma</t>
  </si>
  <si>
    <t>64+144</t>
  </si>
  <si>
    <t>Pachet-CP-04</t>
  </si>
  <si>
    <t>Pachet Carticica mea cu povesti celebre + 5 diplome</t>
  </si>
  <si>
    <t>96+96+96+96+96</t>
  </si>
  <si>
    <t>Pachet-I-01</t>
  </si>
  <si>
    <t>Supercaietul meu de vacanta cls I + Lecturile scolarului cls a II-a + diploma</t>
  </si>
  <si>
    <t>Pachet-I-02</t>
  </si>
  <si>
    <t>In caruselul vacantei clasa I + Lecturile scolarului cls a II-a + diploma</t>
  </si>
  <si>
    <t>88+336</t>
  </si>
  <si>
    <t>Pachet-I-03</t>
  </si>
  <si>
    <t>Vreau sa fiu cel mai bun clasa I + 55 Povesti clasice + diploma</t>
  </si>
  <si>
    <t>72+116</t>
  </si>
  <si>
    <t>Pachet-I-04</t>
  </si>
  <si>
    <t>Pachet cele mai frumoase povesti + 5 diplome</t>
  </si>
  <si>
    <t>112+112+112+112+112</t>
  </si>
  <si>
    <t>Pachet-II-01</t>
  </si>
  <si>
    <t>Supercaietul meu de vacanta clasa a II-a + Lecturile scolarului cls a III-a + diploma</t>
  </si>
  <si>
    <t>Pachet-II-02</t>
  </si>
  <si>
    <t>In caruselul vacantei cls a II-a + Lecturile scolarului cls a III-a + diploma</t>
  </si>
  <si>
    <t>80+416</t>
  </si>
  <si>
    <t>Pachet-II-03</t>
  </si>
  <si>
    <t>Repetam si nu uitam clasa a II-a + Fabule Esop + diploma</t>
  </si>
  <si>
    <t>80+80</t>
  </si>
  <si>
    <t>Pachet-II-04</t>
  </si>
  <si>
    <t>Pachet bibliografie clasa a II-a + 5 diplome</t>
  </si>
  <si>
    <t>160+128+160+144+96</t>
  </si>
  <si>
    <t>Pachet-III-01</t>
  </si>
  <si>
    <t>Supercaietul meu de vacanta clasa a III-a + Lecturile scolarului clasa a IV-a + diploma</t>
  </si>
  <si>
    <t>48+384</t>
  </si>
  <si>
    <t>Pachet-III-02</t>
  </si>
  <si>
    <t>In caruselul vacantei cls a III-a + Lecturile scolarului cls a IV-a + diploma</t>
  </si>
  <si>
    <t>96+384</t>
  </si>
  <si>
    <t>Pachet-III-03</t>
  </si>
  <si>
    <t>Repetam si nu uitam cls a III-a + Aventurile lui Huckleberry Finn + diploma</t>
  </si>
  <si>
    <t>80+96</t>
  </si>
  <si>
    <t>Pachet-III-04</t>
  </si>
  <si>
    <t>Pachet bibliografie cls a III-a + 5 diplome</t>
  </si>
  <si>
    <t>144+256+224+176+96</t>
  </si>
  <si>
    <t>Pachet-IV-01</t>
  </si>
  <si>
    <t>Supercaietul meu de vacanta cls a IV-a + Lecturile scolarului cls a V-a + diploma</t>
  </si>
  <si>
    <t>Pachet-IV-02</t>
  </si>
  <si>
    <t>In caruselul vacantei cls a IV-a + Lecturile scolarului cls a V-a + diploma</t>
  </si>
  <si>
    <t>96+416</t>
  </si>
  <si>
    <t>Pachet-IV-03</t>
  </si>
  <si>
    <t>Repetam si nu uitam cls a IV-a + Legende si povestiri istorice + diploma</t>
  </si>
  <si>
    <t>76+96</t>
  </si>
  <si>
    <t>Pachet-IV-04</t>
  </si>
  <si>
    <t>Pachet bibliografie clasa a IV-a + 5 diplome</t>
  </si>
  <si>
    <t>160+288+256+320+128</t>
  </si>
  <si>
    <t>Pachet-V-01</t>
  </si>
  <si>
    <t>Caiet vacanta matematica cls a V-a + Povesti P. Ispirescu + diploma</t>
  </si>
  <si>
    <t>176+432</t>
  </si>
  <si>
    <t>Pachet-V-02</t>
  </si>
  <si>
    <t>Clubul de vacanta cls a V-a + Povesti P. Ispirescu + diploma</t>
  </si>
  <si>
    <t>64+432</t>
  </si>
  <si>
    <t>Pachet-V-03</t>
  </si>
  <si>
    <t>Pachet bibliografie cls a V-a + 5 diplome</t>
  </si>
  <si>
    <t>108+160+226+224+224</t>
  </si>
  <si>
    <t>Pachet-VI-01</t>
  </si>
  <si>
    <t>Caiet vacanta matematica cls a VI-a + Momente si schite + diploma</t>
  </si>
  <si>
    <t>182+416</t>
  </si>
  <si>
    <t>Pachet-VI-02</t>
  </si>
  <si>
    <t>Clubul de vacanta cls a VI-a + Momente si schite + diploma</t>
  </si>
  <si>
    <t>64+416</t>
  </si>
  <si>
    <t>Pachet-VI-03</t>
  </si>
  <si>
    <t>Pachet bibliografie cls a VI-a + 5 diplome</t>
  </si>
  <si>
    <t>352+252+256+96+174</t>
  </si>
  <si>
    <t>Pachet-VII-01</t>
  </si>
  <si>
    <t>Caiet vacanta matematica cls a VII-a + Nuvele I. L. Caragiale + diploma</t>
  </si>
  <si>
    <t>134+224</t>
  </si>
  <si>
    <t>Pachet-VII-02</t>
  </si>
  <si>
    <t>Clubul de vacanta cls a VII-a + Nuvele I. L. Caragiale + diploma</t>
  </si>
  <si>
    <t>80+224</t>
  </si>
  <si>
    <t>Pachet-VII-03</t>
  </si>
  <si>
    <t>Pachet bibliografie cls a VII-a + 5 diplome</t>
  </si>
  <si>
    <t>240+232+176+160+224</t>
  </si>
  <si>
    <t>Pachet-VIII-01</t>
  </si>
  <si>
    <t>Pachet bibliografie cls a VIII-a + 5 diplome</t>
  </si>
  <si>
    <t>302+152+300+272+208</t>
  </si>
  <si>
    <t>Pachet-IX-01</t>
  </si>
  <si>
    <t>Pachet bibliografie cls a IX-a + 5 diplome</t>
  </si>
  <si>
    <t>256+352+300+368+270</t>
  </si>
  <si>
    <t>Pachet-X-01</t>
  </si>
  <si>
    <t>Pachet bibliografie cls a X-a + 5 diplome</t>
  </si>
  <si>
    <t>476+472+334+64+368</t>
  </si>
  <si>
    <t>Pachet-XI-01</t>
  </si>
  <si>
    <t>Pachet bibliografie cls a XI-a + 5 diplome</t>
  </si>
  <si>
    <t>264+270+208+240+176</t>
  </si>
  <si>
    <t>Pachet-XII-01</t>
  </si>
  <si>
    <t>Pachet bibliografie cls a XII-a + 5 diplome</t>
  </si>
  <si>
    <t>1048+96+228+176+236</t>
  </si>
  <si>
    <t>Pachet 30 carti + 30 diplome GRATUIT (la alegere)</t>
  </si>
  <si>
    <t>Pachet 25 carti + 25 diplome GRATUIT (la alegere)</t>
  </si>
  <si>
    <t>Pachet 20 carti + 20 diplome GRATUIT (la alegere)</t>
  </si>
  <si>
    <t>CLASA I</t>
  </si>
  <si>
    <t>CLASA PREGATITOARE</t>
  </si>
  <si>
    <t>CLASA a II-a</t>
  </si>
  <si>
    <t>CLASA a III-a</t>
  </si>
  <si>
    <t>CLASA a IV-a</t>
  </si>
  <si>
    <t>CLASA a V-a</t>
  </si>
  <si>
    <t>CLASA a VI-a</t>
  </si>
  <si>
    <t>CLASA a VII-a</t>
  </si>
  <si>
    <t>CLASA a VIII-a</t>
  </si>
  <si>
    <t>CLASELE IX-XII</t>
  </si>
  <si>
    <t>Elicart-212</t>
  </si>
  <si>
    <t>Supercaietul meu de vacanta clasa pregatitoare</t>
  </si>
  <si>
    <t>Cristina Martin</t>
  </si>
  <si>
    <t>Elicart-213</t>
  </si>
  <si>
    <t>Supercaietul meu de vacanta clasa I</t>
  </si>
  <si>
    <t>Elicart-214</t>
  </si>
  <si>
    <t>Supercaietul meu de vacanta clasa a II-a</t>
  </si>
  <si>
    <t>Elicart-211</t>
  </si>
  <si>
    <t>Supercaietul meu de vacanta clasa a III-a</t>
  </si>
  <si>
    <t>Elicart-215</t>
  </si>
  <si>
    <t>Supercaietul meu de vacanta clasa a IV-a</t>
  </si>
  <si>
    <t>Carminis-0398</t>
  </si>
  <si>
    <t>Repetam si nu uităm recapitulare si consolidare clasa pregatitoare</t>
  </si>
  <si>
    <t>Daniela Dulica</t>
  </si>
  <si>
    <t>205x260</t>
  </si>
  <si>
    <t>Carminis-0235</t>
  </si>
  <si>
    <t>Repetam si nu uitam. Teme pentru vacantele scolare. Clasa a II-a</t>
  </si>
  <si>
    <t>Camelia Sima</t>
  </si>
  <si>
    <t>Carminis-0401</t>
  </si>
  <si>
    <t>Repetam si nu uitam Recapitulari pentru vacantele scolare Limba romana Matematica Clasa a III-a</t>
  </si>
  <si>
    <t>Carminis-0356</t>
  </si>
  <si>
    <t>Repetam si nu uitam. Recapitulari pentru vacantele scolare. Limba romana. Matematica. Clasa a IV-a</t>
  </si>
  <si>
    <t>Carminis-0157</t>
  </si>
  <si>
    <t>Vreau sa fiu cel mai bun. Toate disciplinele. Clasa I</t>
  </si>
  <si>
    <t>Daniela Oprea</t>
  </si>
  <si>
    <t>Carminis-0238</t>
  </si>
  <si>
    <t>Vreau sa fiu cel mai bun. Toate disciplinele. Clasa a II-a</t>
  </si>
  <si>
    <t>Carminis-0322</t>
  </si>
  <si>
    <t>Vreau sa fiu cel mai bun toate disciplinele clasa a III-a</t>
  </si>
  <si>
    <t>Maria Petrache</t>
  </si>
  <si>
    <t>Carminis-0021</t>
  </si>
  <si>
    <t>Cu vara in vacanta. Caiet de vacanta. Toate disciplinele. Clasa Pregatitoare</t>
  </si>
  <si>
    <t>Rodica Dinescu</t>
  </si>
  <si>
    <t>200x260</t>
  </si>
  <si>
    <t>Carminis-0022</t>
  </si>
  <si>
    <t>Cu vara in vacanta. Clasa I</t>
  </si>
  <si>
    <t>Paralela-1013</t>
  </si>
  <si>
    <t>Matematica caiet de vacanta suport teoretic, exercitii si probleme aplicative clasa a V-a</t>
  </si>
  <si>
    <t>Maria Zaharia</t>
  </si>
  <si>
    <t>Paralela-1012</t>
  </si>
  <si>
    <t>Matematica Caiet de vacanta Suport teoretic, exercitii si probleme aplicative clasa a VI-a</t>
  </si>
  <si>
    <t>Paralela-1011</t>
  </si>
  <si>
    <t>Matematica Caiet de vacanta Suport teoretic, exercitii si probleme aplicative clasa a VII-a</t>
  </si>
  <si>
    <t>Arslibri-442</t>
  </si>
  <si>
    <t>Clubul de vacanta 10 preocupari literare clasa a V-a</t>
  </si>
  <si>
    <t>Mihaela Elena Patrascu</t>
  </si>
  <si>
    <t>195x275</t>
  </si>
  <si>
    <t>Arslibri-443</t>
  </si>
  <si>
    <t>Clubul de vacanta 10 destinatii literare clasa a VI-a</t>
  </si>
  <si>
    <t>Arslibri-444</t>
  </si>
  <si>
    <t>Clubul de vacanta 10 carti de nota 10 clasa a VII-a</t>
  </si>
  <si>
    <t>Cele mai frumoase Amintiri din copilarie</t>
  </si>
  <si>
    <t>Cele mai frumoase Basme romanesti</t>
  </si>
  <si>
    <t>Aramis-1778</t>
  </si>
  <si>
    <t>Cele mai frumoase colinde</t>
  </si>
  <si>
    <t>Aramis-1130</t>
  </si>
  <si>
    <t>Cele mai frumoase fabule de Gr. Alexandrescu</t>
  </si>
  <si>
    <t>Aramis-1263</t>
  </si>
  <si>
    <t>Cele mai frumoase ghicitori</t>
  </si>
  <si>
    <t>Niculae Tache</t>
  </si>
  <si>
    <t>200x140</t>
  </si>
  <si>
    <t>Aramis-1132</t>
  </si>
  <si>
    <t>Cele mai frumoase povesti de Ioan Pop-Reteganul</t>
  </si>
  <si>
    <t>Ion Pop Reteganul</t>
  </si>
  <si>
    <t>Cele mai frumoase Povesti din literatura universala</t>
  </si>
  <si>
    <t>Aramis-1645</t>
  </si>
  <si>
    <t>Cele mai frumoase povesti</t>
  </si>
  <si>
    <t>Aramis-1568</t>
  </si>
  <si>
    <t>Cele mai frumoase povestiri</t>
  </si>
  <si>
    <t>Aramis-1325</t>
  </si>
  <si>
    <t>Povesti clasice. Citesc cu litere mari de tipar</t>
  </si>
  <si>
    <t>215x305</t>
  </si>
  <si>
    <t>Aramis-1678</t>
  </si>
  <si>
    <t>Povesti clasice citesc cu litere mari de tipar vol al II-lea</t>
  </si>
  <si>
    <t>Cele mai frumoase povesti cu animale</t>
  </si>
  <si>
    <t>Citim pe silabe poezii mici pentru pici</t>
  </si>
  <si>
    <t>Dinozauri</t>
  </si>
  <si>
    <t>Invatam fructe si legume</t>
  </si>
  <si>
    <t>Povesti celebre</t>
  </si>
  <si>
    <t>Cartex-482</t>
  </si>
  <si>
    <t>Aleodor imparat - Petre Ispirescu</t>
  </si>
  <si>
    <t>Cartex-481</t>
  </si>
  <si>
    <t>Vizita… – Ion Luca Caragiale</t>
  </si>
  <si>
    <t>Antoine de Saint-Exupery</t>
  </si>
  <si>
    <t>Gramar-0283</t>
  </si>
  <si>
    <t>Motanul incaltat</t>
  </si>
  <si>
    <t>Aramis-1293</t>
  </si>
  <si>
    <t>55 de povesti de Andersen si Fratii Grimm</t>
  </si>
  <si>
    <t>220x285</t>
  </si>
  <si>
    <t>Aramis-1366</t>
  </si>
  <si>
    <t>Iepurele fanfaron</t>
  </si>
  <si>
    <t>Lidia Batali</t>
  </si>
  <si>
    <t>235X220</t>
  </si>
  <si>
    <t>Aramis-0038</t>
  </si>
  <si>
    <t>Aventurile pisicii Coada-Coada</t>
  </si>
  <si>
    <t>Mihai Ciobanu</t>
  </si>
  <si>
    <t>220x235</t>
  </si>
  <si>
    <t>Cartex-474</t>
  </si>
  <si>
    <t>Printul Miorlau</t>
  </si>
  <si>
    <t>Aramis-0387</t>
  </si>
  <si>
    <t>Vesti-povesti pentru cand cresti (CD inclus)</t>
  </si>
  <si>
    <t>Oana Machidonschi</t>
  </si>
  <si>
    <t>Aramis-1241</t>
  </si>
  <si>
    <t>55 de povesti de buna purtare</t>
  </si>
  <si>
    <t>Aramis-1126</t>
  </si>
  <si>
    <t>Povestiri despre prietenii mei</t>
  </si>
  <si>
    <t>Silvia Kerim</t>
  </si>
  <si>
    <t>Carminis-0233</t>
  </si>
  <si>
    <t>Povestile Bunicii Albe</t>
  </si>
  <si>
    <t>Aramis-1010</t>
  </si>
  <si>
    <t>Cartea secreta a aventurierilor</t>
  </si>
  <si>
    <t>230x190</t>
  </si>
  <si>
    <t>Chemarea strabunilor - cartonata (Cartea copiilor isteti)</t>
  </si>
  <si>
    <t>Fiul lupului  (Cartea copiilor isteti)</t>
  </si>
  <si>
    <t>Aramis-1793</t>
  </si>
  <si>
    <t>Heidi  (Cartea copiilor isteti)</t>
  </si>
  <si>
    <t>205x145</t>
  </si>
  <si>
    <t>Robinson Crusoe, volumul I  (Cartea copiilor isteti)</t>
  </si>
  <si>
    <t>Robinson Crusoe, volumul II  (Cartea copiilor isteti)</t>
  </si>
  <si>
    <t>Corint-1745</t>
  </si>
  <si>
    <t>Cele mai frumoase povesti de Wilhelm Hauff</t>
  </si>
  <si>
    <t>215x275</t>
  </si>
  <si>
    <t>Corint-2166</t>
  </si>
  <si>
    <t>Lumea copiilor Versuri, poezii si cantecele</t>
  </si>
  <si>
    <t>Raluca Ilie</t>
  </si>
  <si>
    <t>180x255</t>
  </si>
  <si>
    <t>CorintJun-0329</t>
  </si>
  <si>
    <t>Primele mele versuri, poezii si cantecele</t>
  </si>
  <si>
    <t>Ilustratii de Walter Riess</t>
  </si>
  <si>
    <t>Marea carte de colorat - 3-4 ani</t>
  </si>
  <si>
    <t>Andreas-141</t>
  </si>
  <si>
    <t>Alba ca Zapada - carticica de povesti, de citit si de colorat</t>
  </si>
  <si>
    <t>Andreas-229</t>
  </si>
  <si>
    <t>Lebedele - Carticica de povesti, de citit si de colorat</t>
  </si>
  <si>
    <t>Andreas-194</t>
  </si>
  <si>
    <t>Aleodor Imparat prima mea carte de colorat</t>
  </si>
  <si>
    <t>210x300</t>
  </si>
  <si>
    <t>Gramar-0024</t>
  </si>
  <si>
    <t>Baba Iarna intra-n sat - Carte de colorat</t>
  </si>
  <si>
    <t>Andreas-213</t>
  </si>
  <si>
    <t>Jocul numerelor - numaram si coloram</t>
  </si>
  <si>
    <t>220x220</t>
  </si>
  <si>
    <t>Andreas-193</t>
  </si>
  <si>
    <t>Povestea porcului prima mea carte de colorat</t>
  </si>
  <si>
    <t>Unicart-0010</t>
  </si>
  <si>
    <t>Dictionar de antonime</t>
  </si>
  <si>
    <t>Unicart-0168</t>
  </si>
  <si>
    <t>Dictionar roman - francez / francez - roman</t>
  </si>
  <si>
    <t>Dragan Elisabeta</t>
  </si>
  <si>
    <t>Aramis-1623</t>
  </si>
  <si>
    <t>Descoperim copiii lumii</t>
  </si>
  <si>
    <t>Marie-Renee Guilloret</t>
  </si>
  <si>
    <t>175x215</t>
  </si>
  <si>
    <t>Aramis-1621</t>
  </si>
  <si>
    <t>Descoperim corpul omenesc</t>
  </si>
  <si>
    <t>Emilie Beaumont</t>
  </si>
  <si>
    <t>Aramis-1689</t>
  </si>
  <si>
    <t>Descoperim marile si oceanele</t>
  </si>
  <si>
    <t>Aramis-1690</t>
  </si>
  <si>
    <t>Descoperim natura</t>
  </si>
  <si>
    <t>Aramis-1691</t>
  </si>
  <si>
    <t>Descoperim padurea</t>
  </si>
  <si>
    <t>Aramis-1622</t>
  </si>
  <si>
    <t>Descoperim spatiul</t>
  </si>
  <si>
    <t>Aramis-1692</t>
  </si>
  <si>
    <t>Descoperim Terra</t>
  </si>
  <si>
    <t>CorintJun-0527</t>
  </si>
  <si>
    <t>Atlasul ilustrat al lumii pentru copii</t>
  </si>
  <si>
    <t>Nicholas Harris</t>
  </si>
  <si>
    <t>235x300</t>
  </si>
  <si>
    <t>CorintJun-0528</t>
  </si>
  <si>
    <t>Enciclopedia stiintelor pentru copii</t>
  </si>
  <si>
    <t>Orpheus Books</t>
  </si>
  <si>
    <t>225x305</t>
  </si>
  <si>
    <t>Andreas-184</t>
  </si>
  <si>
    <t>Aladin si lampa fermecata</t>
  </si>
  <si>
    <t>Gramar-0344</t>
  </si>
  <si>
    <t>Arabian nights Povesti arabe</t>
  </si>
  <si>
    <t>Gramar-0025</t>
  </si>
  <si>
    <t>Balade populare romanesti</t>
  </si>
  <si>
    <t>Gramar-0035</t>
  </si>
  <si>
    <t>Calatoriile Sindbad Marinarul</t>
  </si>
  <si>
    <t>Gramar-0341</t>
  </si>
  <si>
    <t>Mogaldea</t>
  </si>
  <si>
    <t>Corint-2098</t>
  </si>
  <si>
    <t>Ultimul voiaj al lui Poe Blythe</t>
  </si>
  <si>
    <t>Ally Condie</t>
  </si>
  <si>
    <t>Cartex-165</t>
  </si>
  <si>
    <t>Gramar-0335</t>
  </si>
  <si>
    <t>Tartarin din Tarascon</t>
  </si>
  <si>
    <t>Andreas-096</t>
  </si>
  <si>
    <t>Black Beauty</t>
  </si>
  <si>
    <t>Corint-1786</t>
  </si>
  <si>
    <t>Flatscher. Uau, un sconcs detectiv!</t>
  </si>
  <si>
    <t>Antje Szillat</t>
  </si>
  <si>
    <t>Cartex-407</t>
  </si>
  <si>
    <t>Nazdravaniile lui Nastratin Hogea</t>
  </si>
  <si>
    <t>Regis-0337</t>
  </si>
  <si>
    <t>O lume disparuta</t>
  </si>
  <si>
    <t>170x200</t>
  </si>
  <si>
    <t>Corint-2337</t>
  </si>
  <si>
    <t>Patru regine moarte</t>
  </si>
  <si>
    <t>Astrid Scholte</t>
  </si>
  <si>
    <t>Andreas-013</t>
  </si>
  <si>
    <t>Aventurile lui Peter Iepurasul - Beatrix Potter</t>
  </si>
  <si>
    <t>Beatrix Potter</t>
  </si>
  <si>
    <t>Gramar-0170</t>
  </si>
  <si>
    <t>Sacontala</t>
  </si>
  <si>
    <t>Calidasa</t>
  </si>
  <si>
    <t>Gramar-0136</t>
  </si>
  <si>
    <t>Pe drumuri de munte</t>
  </si>
  <si>
    <t>Unicart-0103</t>
  </si>
  <si>
    <t>Aventurile lui Pinocchio - C Collodi</t>
  </si>
  <si>
    <t>Corint-1926</t>
  </si>
  <si>
    <t>Panza de paianjen</t>
  </si>
  <si>
    <t>Cella Serghi</t>
  </si>
  <si>
    <t>Aramis-889</t>
  </si>
  <si>
    <t>Fram - ursul polar</t>
  </si>
  <si>
    <t>200x125</t>
  </si>
  <si>
    <t>Gramar-0308</t>
  </si>
  <si>
    <t>Legenda si aventurile lui Til Buhoglinda in Tara Flandrei si prin alte parti</t>
  </si>
  <si>
    <t>Charles de Coster</t>
  </si>
  <si>
    <t>Unicart-0334</t>
  </si>
  <si>
    <t>Poveste despre doua orase: o istorie despre Revolutia Franceza (clasici internationali)</t>
  </si>
  <si>
    <t>Corint-1366</t>
  </si>
  <si>
    <t>Olimpiada din biblioteca domnului Lemoncello (vol.2)</t>
  </si>
  <si>
    <t>Chris Grabenstein</t>
  </si>
  <si>
    <t>Corint-1909</t>
  </si>
  <si>
    <t>Marea intrecere din biblioteca domnului Lemoncello (vol.3)</t>
  </si>
  <si>
    <t>Corint-1910</t>
  </si>
  <si>
    <t>Jocul pentru campioni al domnului Lemoncello (vol.4)</t>
  </si>
  <si>
    <t>Corint-2508</t>
  </si>
  <si>
    <t>Evadare din biblioteca domnului Lemoncello (vol 1)</t>
  </si>
  <si>
    <t>Corint-1770</t>
  </si>
  <si>
    <t>Domnisoara Goth la rascrucea groazei</t>
  </si>
  <si>
    <t>Chris Riddell</t>
  </si>
  <si>
    <t>Andreas-001</t>
  </si>
  <si>
    <t>Memoriile unui magar - Contesa de Segur</t>
  </si>
  <si>
    <t>Corint-2109</t>
  </si>
  <si>
    <t>In rosu martian</t>
  </si>
  <si>
    <t>Cristopher Swiedler</t>
  </si>
  <si>
    <t>Gramar-0338</t>
  </si>
  <si>
    <t>Printesa - Nuvele</t>
  </si>
  <si>
    <t>Corint-2160</t>
  </si>
  <si>
    <t>Piratii vazduhurilor</t>
  </si>
  <si>
    <t>Dan Walker</t>
  </si>
  <si>
    <t>Corint-2328</t>
  </si>
  <si>
    <t>Cartea greselilor fatale</t>
  </si>
  <si>
    <t>Dashka Slater</t>
  </si>
  <si>
    <t>Cartex-380</t>
  </si>
  <si>
    <t>Despre sentimente (cu o introducere de Baruch Spinoza)</t>
  </si>
  <si>
    <t>Descartes</t>
  </si>
  <si>
    <t>Gramar-0337</t>
  </si>
  <si>
    <t>Istoria Ieroglifica</t>
  </si>
  <si>
    <t>Dimitrie Cantemir</t>
  </si>
  <si>
    <t>Regis-0074</t>
  </si>
  <si>
    <t>Aramis-725</t>
  </si>
  <si>
    <t>120x200</t>
  </si>
  <si>
    <t>Cartex-468</t>
  </si>
  <si>
    <t>La rascruce de vanturi - Emily Bronte</t>
  </si>
  <si>
    <t>Andreas-223</t>
  </si>
  <si>
    <t>Lassie se intoarce acasa</t>
  </si>
  <si>
    <t>Eric Knight</t>
  </si>
  <si>
    <t>Corint-2404</t>
  </si>
  <si>
    <t>Mici favoruri</t>
  </si>
  <si>
    <t>Erin A. Craig</t>
  </si>
  <si>
    <t>Idiotul - Feodor Mihailovici Dostoievski</t>
  </si>
  <si>
    <t>Andreas-224</t>
  </si>
  <si>
    <t>Povestea neamului nostru - Florian Cristescu</t>
  </si>
  <si>
    <t>Florian Cristescu</t>
  </si>
  <si>
    <t>Unicart-0313</t>
  </si>
  <si>
    <t>Gradina secreta (clasici internationali)</t>
  </si>
  <si>
    <t>Cartex-480</t>
  </si>
  <si>
    <t>Metamorfoza - Franz Kafka</t>
  </si>
  <si>
    <t>Franz Kafka</t>
  </si>
  <si>
    <t>Andreas-130</t>
  </si>
  <si>
    <t>Povestile copiilor - Fratii Grimm</t>
  </si>
  <si>
    <t>Cartex-312</t>
  </si>
  <si>
    <t>Nasterea tragediei - Friedrich Nietzsche</t>
  </si>
  <si>
    <t>Friedrich Nietzsche</t>
  </si>
  <si>
    <t>Aramis-1286</t>
  </si>
  <si>
    <t>Adela (carti de patrimoniu)</t>
  </si>
  <si>
    <t>Corint-1081</t>
  </si>
  <si>
    <t>Fantoma de la Opera</t>
  </si>
  <si>
    <t>Gaston Leroux</t>
  </si>
  <si>
    <t>Regis-0101</t>
  </si>
  <si>
    <t>Iliada Odiseea Eneida (repovestire pentru copii)</t>
  </si>
  <si>
    <t>Gramar-0345</t>
  </si>
  <si>
    <t>Cartea nuntii</t>
  </si>
  <si>
    <t>Andreas-061</t>
  </si>
  <si>
    <t>Poezii - George Cosbuc</t>
  </si>
  <si>
    <t>Gramar-0334</t>
  </si>
  <si>
    <t>Idolul si Ion anapoda - Domnisoara Nastasia</t>
  </si>
  <si>
    <t>George Mihail Zamfirescu</t>
  </si>
  <si>
    <t>Unicart-0177</t>
  </si>
  <si>
    <t>Poezii si Fabule - Grigore Alexandrescu</t>
  </si>
  <si>
    <t>Andreas-211</t>
  </si>
  <si>
    <t>Buna dimineata baieti!</t>
  </si>
  <si>
    <t>Agora-026</t>
  </si>
  <si>
    <t>Sunt robul iubirii. Versuri</t>
  </si>
  <si>
    <t>Cartex-443</t>
  </si>
  <si>
    <t>Bouvard si Pécuchet</t>
  </si>
  <si>
    <t>Gustave Flaubert</t>
  </si>
  <si>
    <t>Cartex-314</t>
  </si>
  <si>
    <t>Psihologia multimilor - Gustave Le Bon</t>
  </si>
  <si>
    <t>Gustave Le Bon</t>
  </si>
  <si>
    <t>Aramis-1822</t>
  </si>
  <si>
    <t>Povesti, de H C Andersen</t>
  </si>
  <si>
    <t>Regis-0137</t>
  </si>
  <si>
    <t>Singur pe lume</t>
  </si>
  <si>
    <t>Cartex-372</t>
  </si>
  <si>
    <t>Walden sau Viata in padure</t>
  </si>
  <si>
    <t>Henry David Thoreau</t>
  </si>
  <si>
    <t>Corint-2297</t>
  </si>
  <si>
    <t>Extraterestrul Superstar</t>
  </si>
  <si>
    <t>Henry Winkler</t>
  </si>
  <si>
    <t>Unicart-0311</t>
  </si>
  <si>
    <t>Omul invizibil (clasici internationali)</t>
  </si>
  <si>
    <t>Andreas-220</t>
  </si>
  <si>
    <t>Razboiul lumilor</t>
  </si>
  <si>
    <t>Corint-2636</t>
  </si>
  <si>
    <t>Iluzii pierdute</t>
  </si>
  <si>
    <t>Unicart-0336</t>
  </si>
  <si>
    <t>Povestea doctorului Dolittle (clasici internationali)</t>
  </si>
  <si>
    <t>Agora-070</t>
  </si>
  <si>
    <t>Poezii - Ion Barbu</t>
  </si>
  <si>
    <t>Ion Barbu</t>
  </si>
  <si>
    <t>115x215</t>
  </si>
  <si>
    <t>Agora-071</t>
  </si>
  <si>
    <t>Dupa melci</t>
  </si>
  <si>
    <t>Regis-0129</t>
  </si>
  <si>
    <t>Povesti amintiri povestiri</t>
  </si>
  <si>
    <t>Gramar-0120</t>
  </si>
  <si>
    <t>Nuvele - I.L. Caragiale</t>
  </si>
  <si>
    <t>Andreas-058</t>
  </si>
  <si>
    <t>O scrisoare pierduta - I. L. Caragiale</t>
  </si>
  <si>
    <t>Andreas-065</t>
  </si>
  <si>
    <t>Povesti - I. L. Caragiale</t>
  </si>
  <si>
    <t>Tana-022</t>
  </si>
  <si>
    <t>Teatru - Caragiale</t>
  </si>
  <si>
    <t>Regis-0245</t>
  </si>
  <si>
    <t>Corigent la limba romana - Ion Minulescu</t>
  </si>
  <si>
    <t>Gramar-0197</t>
  </si>
  <si>
    <t>Versuri - Ion Minulescu</t>
  </si>
  <si>
    <t>Gramar-0339</t>
  </si>
  <si>
    <t>O sama de cuvinte Letopisetul Tarii Moldovei de la Dabija Voda pana la a doua domnie a lui Constantin Mavrocordat</t>
  </si>
  <si>
    <t>Ion Neculce</t>
  </si>
  <si>
    <t>Gramar-0340</t>
  </si>
  <si>
    <t>Povesti ardelenesti</t>
  </si>
  <si>
    <t>Andreas-033</t>
  </si>
  <si>
    <t>Chemarea strabunilor - Jack London</t>
  </si>
  <si>
    <t>Andreas-034</t>
  </si>
  <si>
    <t>Colt Alb - Jack London</t>
  </si>
  <si>
    <t>Cartex-164</t>
  </si>
  <si>
    <t>Corint-1944</t>
  </si>
  <si>
    <t>O aventura americana (vol.6 Vanatorii de comori)</t>
  </si>
  <si>
    <t>James Patterson</t>
  </si>
  <si>
    <t>Corint-2133</t>
  </si>
  <si>
    <t>Vanatorii de comori (vol 1)</t>
  </si>
  <si>
    <t>Corint-2198</t>
  </si>
  <si>
    <t>Incredibil de plictisitorul Bart</t>
  </si>
  <si>
    <t>Corint-2256</t>
  </si>
  <si>
    <t>Primejdii in varful lumii (vol 4 Vanatorii de comori)</t>
  </si>
  <si>
    <t>Corint-2257</t>
  </si>
  <si>
    <t>Prada de la antipozi (vol7 din seria Vanatorii de comori)</t>
  </si>
  <si>
    <t>Corint-2258</t>
  </si>
  <si>
    <t>Pericol pe Nil (vol 2 din seria Vanatorii de comori)</t>
  </si>
  <si>
    <t>Corint-2287</t>
  </si>
  <si>
    <t>Robotii din familia mea Revolutia robotilor</t>
  </si>
  <si>
    <t>Corint-2334</t>
  </si>
  <si>
    <t>Secretul orasului interzis (vol 3 din seria Vanatorii de comori)</t>
  </si>
  <si>
    <t>Corint-2439</t>
  </si>
  <si>
    <t>Goana dupa orasul de aur (vol 5 din seria Vanatorii de comori)</t>
  </si>
  <si>
    <t>130x203</t>
  </si>
  <si>
    <t>Corint-2523</t>
  </si>
  <si>
    <t>Vanatorii de comori - Comoara pierduta a templierilor</t>
  </si>
  <si>
    <t>Corint-2498</t>
  </si>
  <si>
    <t>Manastirea Northanger</t>
  </si>
  <si>
    <t>Corint-2635</t>
  </si>
  <si>
    <t>Mandrie si prejudecata Editia a III-a</t>
  </si>
  <si>
    <t>Corint-2592</t>
  </si>
  <si>
    <t>Parcul Mansfield</t>
  </si>
  <si>
    <t>Corint-1516</t>
  </si>
  <si>
    <t>Ratiune si simtire</t>
  </si>
  <si>
    <t>Gramar-0051</t>
  </si>
  <si>
    <t>Contractul social</t>
  </si>
  <si>
    <t>Jean Jacques Rousseau</t>
  </si>
  <si>
    <t>Corint-2080</t>
  </si>
  <si>
    <t>Super-miraculoasa calatorie a lui Freddie Yates</t>
  </si>
  <si>
    <t>Jenny Pearson</t>
  </si>
  <si>
    <t>Corint-1692</t>
  </si>
  <si>
    <t>Lamai, carti si prieteni</t>
  </si>
  <si>
    <t>Jo Cotterill</t>
  </si>
  <si>
    <t>Corint-2448</t>
  </si>
  <si>
    <t>Jeleu Cum am devenit superstar</t>
  </si>
  <si>
    <t>Corint-2224</t>
  </si>
  <si>
    <t>Ghidul unei dadace pentru vanatoarea de monstri</t>
  </si>
  <si>
    <t>Joe Ballarini</t>
  </si>
  <si>
    <t>Gramar-0078</t>
  </si>
  <si>
    <t>Johann Wolfgang von Goethe</t>
  </si>
  <si>
    <t>Gramar-0180</t>
  </si>
  <si>
    <t>Suferintele tanarului Werther</t>
  </si>
  <si>
    <t>Unicart-0315</t>
  </si>
  <si>
    <t>Inima intunericului (clasici internationali)</t>
  </si>
  <si>
    <t>Joseph Conard</t>
  </si>
  <si>
    <t>Andreas-119</t>
  </si>
  <si>
    <t>Regis-0309</t>
  </si>
  <si>
    <t xml:space="preserve">Doi ani de vacanta </t>
  </si>
  <si>
    <t>Regis-0056</t>
  </si>
  <si>
    <t>Insula misterioasa</t>
  </si>
  <si>
    <t>Corint-2156</t>
  </si>
  <si>
    <t>Razboi si dragoste</t>
  </si>
  <si>
    <t>Julie Berry</t>
  </si>
  <si>
    <t>Corint-1668</t>
  </si>
  <si>
    <t>Fantomele din Hanul pungasilor</t>
  </si>
  <si>
    <t>Kate Milford</t>
  </si>
  <si>
    <t>Corint-2144</t>
  </si>
  <si>
    <t>Nodul talharului O poveste din hanul pungasilor</t>
  </si>
  <si>
    <t>Gramar-0114</t>
  </si>
  <si>
    <t>Mitologie clasica</t>
  </si>
  <si>
    <t>Lazar Saineanu</t>
  </si>
  <si>
    <t>Andreas-177</t>
  </si>
  <si>
    <t>Adam si Eva</t>
  </si>
  <si>
    <t>Gramar-0343</t>
  </si>
  <si>
    <t>Amandoi</t>
  </si>
  <si>
    <t>Cartex-485</t>
  </si>
  <si>
    <t>Gorila - Liviu Rebreanu</t>
  </si>
  <si>
    <t>Regis-0098</t>
  </si>
  <si>
    <t>Andreas-059</t>
  </si>
  <si>
    <t>Padurea Spanzuratilor - Liviu Rebreanu</t>
  </si>
  <si>
    <t>Gramar-0241</t>
  </si>
  <si>
    <t>Unicart-0319</t>
  </si>
  <si>
    <t>Fiicele doctorului March (clasici internationali)</t>
  </si>
  <si>
    <t>Louisa May Alcott</t>
  </si>
  <si>
    <t>Gramar-0342</t>
  </si>
  <si>
    <t>Scrieri alese</t>
  </si>
  <si>
    <t>Lucian din Samosata</t>
  </si>
  <si>
    <t>Regis-0065</t>
  </si>
  <si>
    <t>Regis-0042</t>
  </si>
  <si>
    <t>Din copilarie - Mark Twain</t>
  </si>
  <si>
    <t>Unicart-0318</t>
  </si>
  <si>
    <t>Frankenstein (clasici internationali)</t>
  </si>
  <si>
    <t>Corint-2203</t>
  </si>
  <si>
    <t>Orfana, monstru, spioana</t>
  </si>
  <si>
    <t>Matt Killeen</t>
  </si>
  <si>
    <t>Cartex-120</t>
  </si>
  <si>
    <t>Intamplari in irealitatea imediata</t>
  </si>
  <si>
    <t>Cartex-369</t>
  </si>
  <si>
    <t>Vizuina luminata, jurnal de sanatoriu</t>
  </si>
  <si>
    <t>Corint-2263</t>
  </si>
  <si>
    <t>Casa din strada Hawthorn</t>
  </si>
  <si>
    <t>Megan Wynne</t>
  </si>
  <si>
    <t>Corint-1948</t>
  </si>
  <si>
    <t>Adevarul despre martieni</t>
  </si>
  <si>
    <t>Melissa Savage</t>
  </si>
  <si>
    <t>Aramis-718</t>
  </si>
  <si>
    <t>Poezii - Eminescu</t>
  </si>
  <si>
    <t>Proza - Geniu pustiu, Sarmanul Dionis si alte proze</t>
  </si>
  <si>
    <t>Gramar-0001</t>
  </si>
  <si>
    <t>Regis-0133</t>
  </si>
  <si>
    <t>Andreas-212</t>
  </si>
  <si>
    <t>Rila Iepurila aviator</t>
  </si>
  <si>
    <t>Mos Nae (Nicolae Batzaria)</t>
  </si>
  <si>
    <t>Corint-2300</t>
  </si>
  <si>
    <t>Cartex-473</t>
  </si>
  <si>
    <t>Cartex-451</t>
  </si>
  <si>
    <t>Snoave Povesti morale Povestiri istorice</t>
  </si>
  <si>
    <t>Gramar-0330</t>
  </si>
  <si>
    <t>Apararea are cuvantul</t>
  </si>
  <si>
    <t>Petru Bellu</t>
  </si>
  <si>
    <t>Andreas-214</t>
  </si>
  <si>
    <t>Comoara din Insula</t>
  </si>
  <si>
    <t>Unicart-0335</t>
  </si>
  <si>
    <t>Straniul caz al doctorului Jekyll si al domnului Hyde (clasici internationali)</t>
  </si>
  <si>
    <t>Corint-2129</t>
  </si>
  <si>
    <t>Tunele (vol 1 din seria Tunele)</t>
  </si>
  <si>
    <t>Roderick Gordon</t>
  </si>
  <si>
    <t>Corint-2116</t>
  </si>
  <si>
    <t>Calatorie in timp in compania unui hamster</t>
  </si>
  <si>
    <t>Ross Welford</t>
  </si>
  <si>
    <t>Corint-2506</t>
  </si>
  <si>
    <t>Copilul de pe alta stea</t>
  </si>
  <si>
    <t>Regis-0073</t>
  </si>
  <si>
    <t>Corint-2072</t>
  </si>
  <si>
    <t>Stanley va fi bine, probabil</t>
  </si>
  <si>
    <t>Sally J Pla</t>
  </si>
  <si>
    <t>Andreas-050</t>
  </si>
  <si>
    <t>Selma Legerlof</t>
  </si>
  <si>
    <t>Cartex-424</t>
  </si>
  <si>
    <t>Sfantul Augustin, Despre Facerea lumii si despre Timp</t>
  </si>
  <si>
    <t>Sfantul Augustin</t>
  </si>
  <si>
    <t>Corint-1920</t>
  </si>
  <si>
    <t>Miracolele Mirandei</t>
  </si>
  <si>
    <t>Siobhán Parkinson</t>
  </si>
  <si>
    <t>Andreas-221</t>
  </si>
  <si>
    <t>Aventuri in regatul povestilor - Ochiul lui Horus</t>
  </si>
  <si>
    <t>Sorin Gheorghiu</t>
  </si>
  <si>
    <t>Cartex-347</t>
  </si>
  <si>
    <t>Arta razboiului, Sun Bin</t>
  </si>
  <si>
    <t>Sun Bin</t>
  </si>
  <si>
    <t>Cartex-477</t>
  </si>
  <si>
    <t>Mihail Sadoveanu - Afinitati bizantine</t>
  </si>
  <si>
    <t>Suzana Miron</t>
  </si>
  <si>
    <t>Corint-1915</t>
  </si>
  <si>
    <t>Malamander</t>
  </si>
  <si>
    <t>Thomas Taylor</t>
  </si>
  <si>
    <t>Agora-072</t>
  </si>
  <si>
    <t>Pagini alese Versuri Proza - Tudor Arghezi</t>
  </si>
  <si>
    <t>Corint-2355</t>
  </si>
  <si>
    <t>Scanteia neimblanzita</t>
  </si>
  <si>
    <t>Vashti Hardy</t>
  </si>
  <si>
    <t>Cartex-073</t>
  </si>
  <si>
    <t>Despot Voda. Fantana Blanduziei</t>
  </si>
  <si>
    <t>Andreas-005</t>
  </si>
  <si>
    <t>Povestea lui Muc cel mic - Wilhelm Hauff</t>
  </si>
  <si>
    <t>Regis-0135</t>
  </si>
  <si>
    <t>Romeo si Julieta</t>
  </si>
  <si>
    <t>Cartex-488</t>
  </si>
  <si>
    <t>Tragedia lui Hamlet - Print de Danemarca</t>
  </si>
  <si>
    <t>Corint-2108</t>
  </si>
  <si>
    <t>Extraordinarele culori ale lui Auden Dare</t>
  </si>
  <si>
    <t>Zillah Bethell</t>
  </si>
  <si>
    <t>130X200</t>
  </si>
  <si>
    <t>https://www.elibrariescolara.ro/diploma-buline-albastre.html</t>
  </si>
  <si>
    <t>https://www.elibrariescolara.ro/supercaietul-meu-de-vacanta-cp-lecturile-scolarului-cls-i-diploma.html</t>
  </si>
  <si>
    <t>https://www.elibrariescolara.ro/repetam-si-nu-uitam-cp-povesti-clasice-cu-litere-de-tipar-diploma.html</t>
  </si>
  <si>
    <t>https://www.elibrariescolara.ro/pachet-carticica-mea-cu-povesti-celebre-5.html</t>
  </si>
  <si>
    <t>https://www.elibrariescolara.ro/supercaietul-meu-de-vacanta-cls-i-lecturile-scolarului-cls-a-iia-diploma.html</t>
  </si>
  <si>
    <t>https://www.elibrariescolara.ro/in-caruselul-vacantei-clasa-i-lecturile-scolarului-cls-a-iia-diploma.html</t>
  </si>
  <si>
    <t>https://www.elibrariescolara.ro/vreau-sa-fiu-cel-mai-bun-clasa-i-55-povesti-clasice-diploma.html</t>
  </si>
  <si>
    <t>https://www.elibrariescolara.ro/pachet-cele-mai-frumoase-povesti-5.html</t>
  </si>
  <si>
    <t>https://www.elibrariescolara.ro/supercaietul-meu-de-vacanta-clasa-a-iia-lecturile-scolarului-cls-a-iiia-diploma.html</t>
  </si>
  <si>
    <t>https://www.elibrariescolara.ro/in-caruselul-vacantei-cls-a-iia-lecturile-scolarului-cls-a-iiia-diploma.html</t>
  </si>
  <si>
    <t>https://www.elibrariescolara.ro/repetam-si-nu-uitam-clasa-a-iia-fabule-esop-diploma.html</t>
  </si>
  <si>
    <t>https://www.elibrariescolara.ro/pachet-bibliografie-clasa-a-iia-5.html</t>
  </si>
  <si>
    <t>https://www.elibrariescolara.ro/supercaietul-meu-de-vacanta-clasa-a-iiia-lecturile-scolarului-clasa-a-iva-diploma.html</t>
  </si>
  <si>
    <t>https://www.elibrariescolara.ro/in-caruselul-vacantei-cls-a-iiia-lecturile-scolarului-cls-a-iva-diploma.html</t>
  </si>
  <si>
    <t>https://www.elibrariescolara.ro/repetam-si-nu-uitam-cls-a-iiia-aventurile-lui-huckleberry-finn-diploma.html</t>
  </si>
  <si>
    <t>https://www.elibrariescolara.ro/pachet-bibliografie-cls-a-iiia.html</t>
  </si>
  <si>
    <t>https://www.elibrariescolara.ro/supercaietul-meu-de-vacanta-cls-a-iva-lecturile-scolarului-cls-a-va-diploma.html</t>
  </si>
  <si>
    <t>https://www.elibrariescolara.ro/in-caruselul-vacantei-cls-a-iva-lecturile-scolarului-cls-a-va-diploma.html</t>
  </si>
  <si>
    <t>https://www.elibrariescolara.ro/repetam-si-nu-uitam-cls-a-iva-legende-si-povestiri-istorice-diploma.html</t>
  </si>
  <si>
    <t>https://www.elibrariescolara.ro/pachet-bibliografie-clasa-a-iva.html</t>
  </si>
  <si>
    <t>https://www.elibrariescolara.ro/caiet-vacanta-matematica-cls-a-va-povesti-p-ispirescu-diploma.html</t>
  </si>
  <si>
    <t>https://www.elibrariescolara.ro/clubul-de-vacanta-cls-a-va-povesti-p-ispirescu-diploma.html</t>
  </si>
  <si>
    <t>https://www.elibrariescolara.ro/pachet-bibliografie-cls-a-va-5-diplome.html</t>
  </si>
  <si>
    <t>https://www.elibrariescolara.ro/caiet-vacanta-matematica-cls-a-via-momente-si-schite-diploma.html</t>
  </si>
  <si>
    <t>https://www.elibrariescolara.ro/clubul-de-vacanta-cls-a-via-momente-si-schite-diploma.html</t>
  </si>
  <si>
    <t>https://www.elibrariescolara.ro/pachet-bibliografie-cls-a-via-5-diplome.html</t>
  </si>
  <si>
    <t>https://www.elibrariescolara.ro/caiet-vacanta-matematica-cls-a-viia-nuvele-i-l-caragiale-diploma.html</t>
  </si>
  <si>
    <t>https://www.elibrariescolara.ro/clubul-de-vacanta-cls-a-viia-nuvele-i-l-caragiale-diploma.html</t>
  </si>
  <si>
    <t>https://www.elibrariescolara.ro/pachet-bibliografie-cls-a-viia-5-diplome.html</t>
  </si>
  <si>
    <t>https://www.elibrariescolara.ro/pachet-bibliografie-cls-a-viiia-5-diplome.html</t>
  </si>
  <si>
    <t>https://www.elibrariescolara.ro/pachet-bibliografie-cls-a-ixa-5-diplome.html</t>
  </si>
  <si>
    <t>https://www.elibrariescolara.ro/pachet-bibliografie-cls-a-xa-5-diplome.html</t>
  </si>
  <si>
    <t>https://www.elibrariescolara.ro/pachet-bibliografie-cls-a-xia-5-diplome.html</t>
  </si>
  <si>
    <t>https://www.elibrariescolara.ro/pachet-bibliografie-cls-a-xiia-5-diplome.html</t>
  </si>
  <si>
    <t>https://www.elibrariescolara.ro/supercaietul-meu-de-vacanta-clasa-pregatitoare-editia-2022.html</t>
  </si>
  <si>
    <t>https://www.elibrariescolara.ro/supercaietul-meu-de-vacanta-clasa-i-editia-2022.html</t>
  </si>
  <si>
    <t>https://www.elibrariescolara.ro/supercaietul-meu-de-vacanta-clasa-a-iia-editia-2022.html</t>
  </si>
  <si>
    <t>https://www.elibrariescolara.ro/supercaietul-meu-de-vacanta-clasa-a-iiia-editia-2022.html</t>
  </si>
  <si>
    <t>https://www.elibrariescolara.ro/supercaietul-meu-de-vacanta-clasa-a-iva-editia-2022.html</t>
  </si>
  <si>
    <t>https://www.elibrariescolara.ro/repetam-si-nu-uităm-recapitulare-si-consolidare-clasa-pregatitoare.html</t>
  </si>
  <si>
    <t>https://www.elibrariescolara.ro/repetam-si-nu-uitam-teme-pentru-vacantele-scolare-clasa-a-ii-a.html</t>
  </si>
  <si>
    <t>https://www.elibrariescolara.ro/repetam-si-nu-uitam-recapitulari-pentru-vacantele-scolare-limba-romana-matematica-clasa-a-iiia.html</t>
  </si>
  <si>
    <t>https://www.elibrariescolara.ro/repetam-si-nu-uitam-recapitulari-pentru-vacantele-scolare-limba-romana-matematica-clasa-a-iva.html</t>
  </si>
  <si>
    <t>https://www.elibrariescolara.ro/vreau-sa-fiu-cel-mai-bun-toate-disciplinele-clasa-i.html</t>
  </si>
  <si>
    <t>https://www.elibrariescolara.ro/vreau-sa-fiu-cel-mai-bun-toate-disciplinele-clasa-a-ii-a.html</t>
  </si>
  <si>
    <t>https://www.elibrariescolara.ro/vreau-sa-fiu-cel-mai-bun-toate-disciplinele-clasa-a-iiia.html</t>
  </si>
  <si>
    <t>https://www.elibrariescolara.ro/cu-vara-in-vacanta-caiet-de-vacanta-toate-disciplinele-clasa-pregatitoare.html</t>
  </si>
  <si>
    <t>https://www.elibrariescolara.ro/cu-vara-in-vacanta-caiet-vacanta-clasa-i.html</t>
  </si>
  <si>
    <t>https://www.elibrariescolara.ro/matematica-caiet-de-vacanta-suport-teoretic-exercitii-si-probleme-aplicative-clasa-a-va-39664.html</t>
  </si>
  <si>
    <t>https://www.elibrariescolara.ro/matematica-caiet-de-vacanta-suport-teoretic-exercitii-si-probleme-aplicative-clasa-a-via-39663.html</t>
  </si>
  <si>
    <t>https://www.elibrariescolara.ro/matematica-caiet-de-vacanta-suport-teoretic-exercitii-si-probleme-aplicative-clasa-a-viia-39662.html</t>
  </si>
  <si>
    <t>https://www.elibrariescolara.ro/clubul-de-vacanta-10-preocupari-literare-seria-i-clasa-a-va.html</t>
  </si>
  <si>
    <t>https://www.elibrariescolara.ro/clubul-de-vacanta-10-destinatii-literare-seria-a-iia-clasa-a-via.html</t>
  </si>
  <si>
    <t>https://www.elibrariescolara.ro/clubul-de-vacanta-10-carti-de-nota-10-seria-a-iiia-clasa-a-viia.html</t>
  </si>
  <si>
    <t>https://www.elibrariescolara.ro/cele-mai-frumoase-colinde.html</t>
  </si>
  <si>
    <t>https://www.elibrariescolara.ro/cele-mai-frumoase-fabule-de-gr-alexandrescu.html</t>
  </si>
  <si>
    <t>https://www.elibrariescolara.ro/cele-mai-frumoase-ghicitori.html</t>
  </si>
  <si>
    <t>https://www.elibrariescolara.ro/cele-mai-frumoase-povesti-de-ioan-popreteganul.html</t>
  </si>
  <si>
    <t>https://www.elibrariescolara.ro/cele-mai-frumoase-povesti-editia-a-iia.html</t>
  </si>
  <si>
    <t>https://www.elibrariescolara.ro/cele-mai-frumoase-povestiri-editia-a-iia.html</t>
  </si>
  <si>
    <t>https://www.elibrariescolara.ro/alice-in-tara-minunilor-clasici-internationali.html</t>
  </si>
  <si>
    <t>https://www.elibrariescolara.ro/anne-de-la-green-gables-clasici-internationali.html</t>
  </si>
  <si>
    <t>https://www.elibrariescolara.ro/aventurile-lui-huckleberry-finn-clasici-internationali.html</t>
  </si>
  <si>
    <t>https://www.elibrariescolara.ro/aventurile-lui-robin-hood-clasici-internationali.html</t>
  </si>
  <si>
    <t>https://www.elibrariescolara.ro/calatoriile-lui-gulliver-clasici-internationali.html</t>
  </si>
  <si>
    <t>https://www.elibrariescolara.ro/cartea-junglei-clasici-internationali.html</t>
  </si>
  <si>
    <t>https://www.elibrariescolara.ro/cei-trei-muschetari-clasici-internationali.html</t>
  </si>
  <si>
    <t>https://www.elibrariescolara.ro/chemarea-strabunilor-clasici-internationali.html</t>
  </si>
  <si>
    <t>https://www.elibrariescolara.ro/cocosatul-de-la-notre-dame-clasici-internationali.html</t>
  </si>
  <si>
    <t>https://www.elibrariescolara.ro/contele-de-monte-cristo-clasici-internationali.html</t>
  </si>
  <si>
    <t>https://www.elibrariescolara.ro/david-copperfield-clasici-internationali.html</t>
  </si>
  <si>
    <t>https://www.elibrariescolara.ro/heidi-clasici-internationali.html</t>
  </si>
  <si>
    <t>https://www.elibrariescolara.ro/jane-eyre-clasici-internationali-charlotte-bronte.html</t>
  </si>
  <si>
    <t>https://www.elibrariescolara.ro/mandrie-si-prejudecata-clasici-internationali.html</t>
  </si>
  <si>
    <t>https://www.elibrariescolara.ro/marile-sperante-clasici-internationali.html</t>
  </si>
  <si>
    <t>https://www.elibrariescolara.ro/minunatul-vrajitor-din-oz-clasici-internationali.html</t>
  </si>
  <si>
    <t>https://www.elibrariescolara.ro/ocolul-pamantului-in-80-de-zile-clasici-internationali.html</t>
  </si>
  <si>
    <t>https://www.elibrariescolara.ro/omul-cu-masca-de-fier-clasici-internationali.html</t>
  </si>
  <si>
    <t>https://www.elibrariescolara.ro/print-si-cersetor-clasici-internationali.html</t>
  </si>
  <si>
    <t>https://www.elibrariescolara.ro/razboiul-lumilor-clasici-internationali-h-g-wells.html</t>
  </si>
  <si>
    <t>https://www.elibrariescolara.ro/calatorie-spre-centrul-pamantului-clasici-internationali.html</t>
  </si>
  <si>
    <t>https://www.elibrariescolara.ro/douazeci-de-mii-de-leghe-sub-mari-clasici-internationali-jules-verne.html</t>
  </si>
  <si>
    <t>https://www.elibrariescolara.ro/masina-timpului-clasici-internationali.html</t>
  </si>
  <si>
    <t>https://www.elibrariescolara.ro/minele-regelui-solomon-clasici-internationali.html</t>
  </si>
  <si>
    <t>https://www.elibrariescolara.ro/moby-dick-clasici-internationali.html</t>
  </si>
  <si>
    <t>https://www.elibrariescolara.ro/aventurile-lui-sherlock-holmes-clasici-internationali-42938.html</t>
  </si>
  <si>
    <t>https://www.elibrariescolara.ro/black-beauty-clasici-internationali-42939.html</t>
  </si>
  <si>
    <t>https://www.elibrariescolara.ro/ivanhoe-clasici-internationali-walter-scott.html</t>
  </si>
  <si>
    <t>https://www.elibrariescolara.ro/printul-fericit-clasici-internationali-42941.html</t>
  </si>
  <si>
    <t>https://www.elibrariescolara.ro/tarzan-omul-maimuta-clasici-internationali.html</t>
  </si>
  <si>
    <t>https://www.elibrariescolara.ro/povesti-clasice-citesc-cu-litere-mari-de-tipar.html</t>
  </si>
  <si>
    <t>https://www.elibrariescolara.ro/povesti-clasice-citesc-cu-litere-mari-de-tipar-vol-al-iilea.html</t>
  </si>
  <si>
    <t>https://www.elibrariescolara.ro/aleodor-imparat-petre-ispirescu.html</t>
  </si>
  <si>
    <t>https://www.elibrariescolara.ro/vizita…-–-ion-luca-caragiale.html</t>
  </si>
  <si>
    <t>https://www.elibrariescolara.ro/motanul-incaltat-28568.html</t>
  </si>
  <si>
    <t>https://www.elibrariescolara.ro/55-de-povesti-de-andersen-si-fratii-grimm.html</t>
  </si>
  <si>
    <t>https://www.elibrariescolara.ro/iepurele-fanfaron.html</t>
  </si>
  <si>
    <t>https://www.elibrariescolara.ro/aventurile-pisicii-coada-coada.html</t>
  </si>
  <si>
    <t>https://www.elibrariescolara.ro/micuta-amalia-si-povestile-bunicutei-nina.html</t>
  </si>
  <si>
    <t>https://www.elibrariescolara.ro/printul-miorlau-45027.html</t>
  </si>
  <si>
    <t>https://www.elibrariescolara.ro/vesti-povesti-pentru-cand-cresti-cd-inclus.html</t>
  </si>
  <si>
    <t>https://www.elibrariescolara.ro/55-de-povesti-de-buna-purtare.html</t>
  </si>
  <si>
    <t>https://www.elibrariescolara.ro/povestiri-despre-prietenii-mei.html</t>
  </si>
  <si>
    <t>https://www.elibrariescolara.ro/povestile-bunicii-albe.html</t>
  </si>
  <si>
    <t>https://www.elibrariescolara.ro/cartea-secreta-a-aventurierilor.html-1</t>
  </si>
  <si>
    <t>https://www.elibrariescolara.ro/heidi-cartea-copiilor-isteti.html</t>
  </si>
  <si>
    <t>https://www.elibrariescolara.ro/cele-mai-frumoase-povesti-de-wilhelm-hauff.html</t>
  </si>
  <si>
    <t>https://www.elibrariescolara.ro/lumea-copiilor-versuri-poezii-si-cantecele.html</t>
  </si>
  <si>
    <t>https://www.elibrariescolara.ro/primele-mele-versuri-poezii-si-cantecele.html</t>
  </si>
  <si>
    <t>https://www.elibrariescolara.ro/alba-ca-zapada-carticica-de-povesti-de-citit-si-de-colorat.html</t>
  </si>
  <si>
    <t>https://www.elibrariescolara.ro/lebedele-carticica-de-povesti-de-citit-si-de-colorat.html</t>
  </si>
  <si>
    <t>https://www.elibrariescolara.ro/aleodor-imparat-prima-mea-carte-de-colorat.html</t>
  </si>
  <si>
    <t>https://www.elibrariescolara.ro/baba-iarna-intra-n-sat-carte-de-colorat.html</t>
  </si>
  <si>
    <t>https://www.elibrariescolara.ro/jocul-numerelor-numaram-si-coloram.html</t>
  </si>
  <si>
    <t>https://www.elibrariescolara.ro/povestea-porcului-prima-mea-carte-de-colorat.html</t>
  </si>
  <si>
    <t>https://www.elibrariescolara.ro/dictionar-de-antonime.html</t>
  </si>
  <si>
    <t>https://www.elibrariescolara.ro/dictionar-de-pleonasme-42855.html</t>
  </si>
  <si>
    <t>https://www.elibrariescolara.ro/dictionar-roman-francez-francez-roman.html-1</t>
  </si>
  <si>
    <t>https://www.elibrariescolara.ro/descoperim-copii-lumii.html</t>
  </si>
  <si>
    <t>https://www.elibrariescolara.ro/descoperim-corpul-omenesc.html</t>
  </si>
  <si>
    <t>https://www.elibrariescolara.ro/descoperim-marile-si-oceanele.html</t>
  </si>
  <si>
    <t>https://www.elibrariescolara.ro/descoperim-natura.html</t>
  </si>
  <si>
    <t>https://www.elibrariescolara.ro/descoperim-padurea.html</t>
  </si>
  <si>
    <t>https://www.elibrariescolara.ro/descoperim-spatiul.html</t>
  </si>
  <si>
    <t>https://www.elibrariescolara.ro/descoperim-terra.html</t>
  </si>
  <si>
    <t>https://www.elibrariescolara.ro/atlasul-ilustrat-al-lumii-pentru-copii.html</t>
  </si>
  <si>
    <t>https://www.elibrariescolara.ro/enciclopedia-stiintelor-pentru-copii.html</t>
  </si>
  <si>
    <t>https://www.elibrariescolara.ro/aladin-si-lampa-fermecata-34172.html</t>
  </si>
  <si>
    <t>https://www.elibrariescolara.ro/arabian-nights-povesti-arabe.html</t>
  </si>
  <si>
    <t>https://www.elibrariescolara.ro/balade-populare-romanesti.html-1</t>
  </si>
  <si>
    <t>https://www.elibrariescolara.ro/calatoriile-sindbad-marinarul.html</t>
  </si>
  <si>
    <t>https://www.elibrariescolara.ro/mogaldea.html</t>
  </si>
  <si>
    <t>https://www.elibrariescolara.ro/ultimul-voiaj-al-lui-poe-blythe.html</t>
  </si>
  <si>
    <t>https://www.elibrariescolara.ro/piciul-31021.html</t>
  </si>
  <si>
    <t>https://www.elibrariescolara.ro/tartarin-din-tarascon.html</t>
  </si>
  <si>
    <t>https://www.elibrariescolara.ro/black-beauty.html</t>
  </si>
  <si>
    <t>https://www.elibrariescolara.ro/flatscher-uau-un-sconcs-detectiv.html</t>
  </si>
  <si>
    <t>https://www.elibrariescolara.ro/nazdravaniile-lui-nastratin-hogea-41505.html</t>
  </si>
  <si>
    <t>https://www.elibrariescolara.ro/o-lume-disparuta-36957.html</t>
  </si>
  <si>
    <t>https://www.elibrariescolara.ro/patru-regine-moarte.html</t>
  </si>
  <si>
    <t>https://www.elibrariescolara.ro/nuvele-si-povestiri-barbu-delavrancea.html</t>
  </si>
  <si>
    <t>https://www.elibrariescolara.ro/aventurile-lui-peter-iepurasul-beatrix-potter.html</t>
  </si>
  <si>
    <t>https://www.elibrariescolara.ro/sacontala.html</t>
  </si>
  <si>
    <t>https://www.elibrariescolara.ro/pe-drumuri-de-munte.html</t>
  </si>
  <si>
    <t>https://www.elibrariescolara.ro/pinocchio-carlo-collodi.html</t>
  </si>
  <si>
    <t>https://www.elibrariescolara.ro/panza-de-paianjen.html</t>
  </si>
  <si>
    <t>https://www.elibrariescolara.ro/fram-ursul-polar.html-4</t>
  </si>
  <si>
    <t>https://www.elibrariescolara.ro/legenda-si-aventurile-lui-til-buhoglinda-in-tara-flandrei-si-prin-alte-parti.html</t>
  </si>
  <si>
    <t>https://www.elibrariescolara.ro/marile-sperante-c-dickens.html</t>
  </si>
  <si>
    <t>https://www.elibrariescolara.ro/poveste-despre-doua-orase-o-istorie-despre-revolutia-franceza-clasici-internationali.html</t>
  </si>
  <si>
    <t>https://www.elibrariescolara.ro/povesti-cu-zane-charles-perrault.html</t>
  </si>
  <si>
    <t>https://www.elibrariescolara.ro/olimpiada-din-biblioteca-domnului-lemoncello-vol2.html</t>
  </si>
  <si>
    <t>https://www.elibrariescolara.ro/marea-intrecere-din-biblioteca-domnului-lemoncello-vol3.html</t>
  </si>
  <si>
    <t>https://www.elibrariescolara.ro/jocul-pentru-campioni-al-domnului-lemoncello-vol4.html</t>
  </si>
  <si>
    <t>https://www.elibrariescolara.ro/evadare-din-biblioteca-domnului-lemoncello-vol-1.html</t>
  </si>
  <si>
    <t>https://www.elibrariescolara.ro/domnisoara-goth-la-rascrucea-groazei.html</t>
  </si>
  <si>
    <t>https://www.elibrariescolara.ro/memoriile-unui-magar-contesa-de-segur.html</t>
  </si>
  <si>
    <t>https://www.elibrariescolara.ro/in-rosu-martian.html</t>
  </si>
  <si>
    <t>https://www.elibrariescolara.ro/printesa-nuvele.html</t>
  </si>
  <si>
    <t>https://www.elibrariescolara.ro/piratii-vazduhurilor.html</t>
  </si>
  <si>
    <t>https://www.elibrariescolara.ro/cartea-greselilor-fatale.html</t>
  </si>
  <si>
    <t>https://www.elibrariescolara.ro/despre-sentimente-cu-o-introducere-de-baruch-spinoza.html</t>
  </si>
  <si>
    <t>https://www.elibrariescolara.ro/istoria-ieroglifica.html</t>
  </si>
  <si>
    <t>https://www.elibrariescolara.ro/catelusul-schiop-si-alte-poezii-elena-farago.html</t>
  </si>
  <si>
    <t>https://www.elibrariescolara.ro/din-lumea-celor-care-nu-cuvanta.html</t>
  </si>
  <si>
    <t>https://www.elibrariescolara.ro/la-rascruce-de-vanturi-emily-bronte-45021.html</t>
  </si>
  <si>
    <t>https://www.elibrariescolara.ro/lassie-se-intoarce-acasa.html</t>
  </si>
  <si>
    <t>https://www.elibrariescolara.ro/mici-favoruri.html</t>
  </si>
  <si>
    <t>https://www.elibrariescolara.ro/povestea-neamului-nostru-florian-cristescu.html</t>
  </si>
  <si>
    <t>https://www.elibrariescolara.ro/gradina-secreta-clasici-internationali.html</t>
  </si>
  <si>
    <t>https://www.elibrariescolara.ro/metamorfoza-franz-kafka.html</t>
  </si>
  <si>
    <t>https://www.elibrariescolara.ro/povestile-copiilor-fratii-grimm.html</t>
  </si>
  <si>
    <t>https://www.elibrariescolara.ro/nasterea-tragediei-friedrich-nietzsche.html</t>
  </si>
  <si>
    <t>https://www.elibrariescolara.ro/adela-30767.html</t>
  </si>
  <si>
    <t>https://www.elibrariescolara.ro/fantoma-de-la-opera.html</t>
  </si>
  <si>
    <t>https://www.elibrariescolara.ro/iliada-odiseea-eneida-repovestire-pentru-copii.html</t>
  </si>
  <si>
    <t>https://www.elibrariescolara.ro/cartea-nuntii-45181.html</t>
  </si>
  <si>
    <t>https://www.elibrariescolara.ro/poezii-george-cosbuc-29597.html</t>
  </si>
  <si>
    <t>https://www.elibrariescolara.ro/idolul-si-ion-anapoda-domnisoara-nastasia.html</t>
  </si>
  <si>
    <t>https://www.elibrariescolara.ro/poezii-si-fabule-grigore-alexandrescu.html</t>
  </si>
  <si>
    <t>https://www.elibrariescolara.ro/buna-dimineata-baieti-43936.html</t>
  </si>
  <si>
    <t>https://www.elibrariescolara.ro/sunt-robul-iubirii-versuri.html</t>
  </si>
  <si>
    <t>https://www.elibrariescolara.ro/bouvard-si-pécuchet.html</t>
  </si>
  <si>
    <t>https://www.elibrariescolara.ro/psihologia-multimilor-gustave-le-bon.html</t>
  </si>
  <si>
    <t>https://www.elibrariescolara.ro/povesti-de-h-c-andersen.html</t>
  </si>
  <si>
    <t>https://www.elibrariescolara.ro/singur-pe-lume.html-1</t>
  </si>
  <si>
    <t>https://www.elibrariescolara.ro/walden-sau-viata-in-padure.html</t>
  </si>
  <si>
    <t>https://www.elibrariescolara.ro/extraterestrul-superstar.html</t>
  </si>
  <si>
    <t>https://www.elibrariescolara.ro/omul-invizibil-clasici-internationali.html</t>
  </si>
  <si>
    <t>https://www.elibrariescolara.ro/razboiul-lumilor-45162.html</t>
  </si>
  <si>
    <t>https://www.elibrariescolara.ro/iluzii-pierdute.html</t>
  </si>
  <si>
    <t>https://www.elibrariescolara.ro/povestea-doctorului-dolittle-clasici-internationali.html</t>
  </si>
  <si>
    <t>https://www.elibrariescolara.ro/proverbe-zicatori-ghicitori-42850.html</t>
  </si>
  <si>
    <t>https://www.elibrariescolara.ro/poezii-ion-barbu.html</t>
  </si>
  <si>
    <t>https://www.elibrariescolara.ro/dupa-melci.html</t>
  </si>
  <si>
    <t>https://www.elibrariescolara.ro/povesti-amintiri-povestiri.html</t>
  </si>
  <si>
    <t>https://www.elibrariescolara.ro/nuvele-il-caragiale.html</t>
  </si>
  <si>
    <t>https://www.elibrariescolara.ro/o-scrisoare-pierduta-i-l-caragiale.html</t>
  </si>
  <si>
    <t>https://www.elibrariescolara.ro/povesti-i-l-caragiale.html</t>
  </si>
  <si>
    <t>https://www.elibrariescolara.ro/teatru.html</t>
  </si>
  <si>
    <t>https://www.elibrariescolara.ro/corigent-la-limba-romana-ion-minulescu.html</t>
  </si>
  <si>
    <t>https://www.elibrariescolara.ro/versuri.html</t>
  </si>
  <si>
    <t>https://www.elibrariescolara.ro/o-sama-de-cuvinte-letopisetul-tarii-moldovei-de-la-dabija-voda-pana-la-a-doua-domnie-a-lui-constantin-mavrocordat.html</t>
  </si>
  <si>
    <t>https://www.elibrariescolara.ro/povesti-ardelenesti.html</t>
  </si>
  <si>
    <t>https://www.elibrariescolara.ro/chemarea-strabunilor-jack-london.html</t>
  </si>
  <si>
    <t>https://www.elibrariescolara.ro/colt-alb-jack-london.html</t>
  </si>
  <si>
    <t>https://www.elibrariescolara.ro/legea-vietii.html</t>
  </si>
  <si>
    <t>https://www.elibrariescolara.ro/peter-pan-31020.html</t>
  </si>
  <si>
    <t>https://www.elibrariescolara.ro/o-aventura-americana-vol6-vanatorii-de-comori.html</t>
  </si>
  <si>
    <t>https://www.elibrariescolara.ro/vanatorii-de-comori.html</t>
  </si>
  <si>
    <t>https://www.elibrariescolara.ro/incredibil-de-plictisitorul-bart.html</t>
  </si>
  <si>
    <t>https://www.elibrariescolara.ro/primejdii-in-varful-lumii-vol-4-vanatorii-de-comori.html</t>
  </si>
  <si>
    <t>https://www.elibrariescolara.ro/prada-de-la-antipozi-vol7-din-seria-vanatorii-de-comori.html</t>
  </si>
  <si>
    <t>https://www.elibrariescolara.ro/pericol-pe-nil-vol-2-din-seria-vanatorii-de-comori-38146.html</t>
  </si>
  <si>
    <t>https://www.elibrariescolara.ro/robotii-din-familia-mea-revolutia-robotilor.html</t>
  </si>
  <si>
    <t>https://www.elibrariescolara.ro/secretul-orasului-interzis-vol-3-din-seria-vanatorii-de-comori.html</t>
  </si>
  <si>
    <t>https://www.elibrariescolara.ro/goana-dupa-orasul-de-aur-vol-5-din-seria-vanatorii-de-comori.html</t>
  </si>
  <si>
    <t>https://www.elibrariescolara.ro/vanatorii-de-comori-comoara-pierduta-a-templierilor.html</t>
  </si>
  <si>
    <t>https://www.elibrariescolara.ro/manastirea-northanger.html</t>
  </si>
  <si>
    <t>https://www.elibrariescolara.ro/mandrie-si-prejudecata-editia-a-iiia.html</t>
  </si>
  <si>
    <t>https://www.elibrariescolara.ro/parcul-mansfield.html</t>
  </si>
  <si>
    <t>https://www.elibrariescolara.ro/ratiune-si-simtire.html</t>
  </si>
  <si>
    <t>https://www.elibrariescolara.ro/contractul-social.html</t>
  </si>
  <si>
    <t>https://www.elibrariescolara.ro/supermiraculoasa-calatorie-a-lui-freddie-yates.html</t>
  </si>
  <si>
    <t>https://www.elibrariescolara.ro/lamai-carti-si-prieteni.html</t>
  </si>
  <si>
    <t>https://www.elibrariescolara.ro/jeleu-cum-am-devenit-superstar.html</t>
  </si>
  <si>
    <t>https://www.elibrariescolara.ro/ghidul-unei-dadace-pentru-vanatoarea-de-monstri.html</t>
  </si>
  <si>
    <t>https://www.elibrariescolara.ro/faust.html</t>
  </si>
  <si>
    <t>https://www.elibrariescolara.ro/suferintele-tanarului-werther.html</t>
  </si>
  <si>
    <t>https://www.elibrariescolara.ro/inima-intunericului-clasici-internationali.html</t>
  </si>
  <si>
    <t>https://www.elibrariescolara.ro/morcoveata-30819.html</t>
  </si>
  <si>
    <t>https://www.elibrariescolara.ro/doi-ani-de-vacanta-32617.html</t>
  </si>
  <si>
    <t>https://www.elibrariescolara.ro/insula-misterioasa.html</t>
  </si>
  <si>
    <t>https://www.elibrariescolara.ro/razboi-si-dragoste.html</t>
  </si>
  <si>
    <t>https://www.elibrariescolara.ro/fantomele-din-hanul-pungasilor.html</t>
  </si>
  <si>
    <t>https://www.elibrariescolara.ro/nodul-talharului-o-poveste-din-hanul-pungasilor.html</t>
  </si>
  <si>
    <t>https://www.elibrariescolara.ro/mitologie-clasica.html</t>
  </si>
  <si>
    <t>https://www.elibrariescolara.ro/adam-si-eva-32570.html</t>
  </si>
  <si>
    <t>https://www.elibrariescolara.ro/amandoi-45179.html</t>
  </si>
  <si>
    <t>https://www.elibrariescolara.ro/craisorul-liviu-rebreanu-42868.html</t>
  </si>
  <si>
    <t>https://www.elibrariescolara.ro/gorila-liviu-rebreanu.html</t>
  </si>
  <si>
    <t>https://www.elibrariescolara.ro/ion.html</t>
  </si>
  <si>
    <t>https://www.elibrariescolara.ro/jar-liviu-rebreanu.html</t>
  </si>
  <si>
    <t>https://www.elibrariescolara.ro/padurea-spanzuratilor-liviu-rebreanu.html</t>
  </si>
  <si>
    <t>https://www.elibrariescolara.ro/rascoala-39931.html</t>
  </si>
  <si>
    <t>https://www.elibrariescolara.ro/fiicele-doctorului-march-clasici-internationali.html</t>
  </si>
  <si>
    <t>https://www.elibrariescolara.ro/scrieri-alese.html</t>
  </si>
  <si>
    <t>https://www.elibrariescolara.ro/marele-singuratic-marin-preda.html</t>
  </si>
  <si>
    <t>https://www.elibrariescolara.ro/aventurile-lui-tom-sawyer.html-2</t>
  </si>
  <si>
    <t>https://www.elibrariescolara.ro/din-copilarie.html</t>
  </si>
  <si>
    <t>https://www.elibrariescolara.ro/frankenstein-clasici-internationali.html</t>
  </si>
  <si>
    <t>https://www.elibrariescolara.ro/orfana-monstru-spioana.html</t>
  </si>
  <si>
    <t>https://www.elibrariescolara.ro/intamplari-in-irealitatea-imediata.html</t>
  </si>
  <si>
    <t>https://www.elibrariescolara.ro/vizuina-luminata-jurnal-de-sanatoriu.html</t>
  </si>
  <si>
    <t>https://www.elibrariescolara.ro/casa-din-strada-hawthorn.html</t>
  </si>
  <si>
    <t>https://www.elibrariescolara.ro/adevarul-despre-martieni.html</t>
  </si>
  <si>
    <t>https://www.elibrariescolara.ro/poezii.html-1</t>
  </si>
  <si>
    <t>https://www.elibrariescolara.ro/accidentul.html</t>
  </si>
  <si>
    <t>https://www.elibrariescolara.ro/de-doua-mii-de-ani…-42853.html</t>
  </si>
  <si>
    <t>https://www.elibrariescolara.ro/pe-strada-mantuleasa-42830.html</t>
  </si>
  <si>
    <t>https://www.elibrariescolara.ro/recreatia-mare.html-1</t>
  </si>
  <si>
    <t>https://www.elibrariescolara.ro/rila-iepurila-aviator.html</t>
  </si>
  <si>
    <t>https://www.elibrariescolara.ro/zanele-din-valea-cerbului-39165.html</t>
  </si>
  <si>
    <t>https://www.elibrariescolara.ro/poezii-nicolae-labis-45026.html</t>
  </si>
  <si>
    <t>https://www.elibrariescolara.ro/snoave-povesti-morale-povestiri-istorice-42831.html</t>
  </si>
  <si>
    <t>https://www.elibrariescolara.ro/apararea-are-cuvantul-42248.html</t>
  </si>
  <si>
    <t>https://www.elibrariescolara.ro/comoara-din-insula-45156.html</t>
  </si>
  <si>
    <t>https://www.elibrariescolara.ro/straniul-caz-al-doctorului-jekyll-si-al-domnului-hyde-clasici-internationali.html</t>
  </si>
  <si>
    <t>https://www.elibrariescolara.ro/tunele-vol-1-din-seria-tunele.html</t>
  </si>
  <si>
    <t>https://www.elibrariescolara.ro/calatorie-in-timp-in-compania-unui-hamster.html</t>
  </si>
  <si>
    <t>https://www.elibrariescolara.ro/copilul-de-pe-alta-stea.html</t>
  </si>
  <si>
    <t>https://www.elibrariescolara.ro/cartea-junglei.html-2</t>
  </si>
  <si>
    <t>https://www.elibrariescolara.ro/motanul-maltez.html</t>
  </si>
  <si>
    <t>https://www.elibrariescolara.ro/stanley-va-fi-bine-probabil.html</t>
  </si>
  <si>
    <t>https://www.elibrariescolara.ro/minunata-calatorie-a-lui-nils-holgersson-prin-suedia-selma-lagerlof-29586.html</t>
  </si>
  <si>
    <t>https://www.elibrariescolara.ro/sfantul-augustin-despre-facerea-lumii-si-despre-timp-42852.html</t>
  </si>
  <si>
    <t>https://www.elibrariescolara.ro/miracolele-mirandei.html</t>
  </si>
  <si>
    <t>https://www.elibrariescolara.ro/aventuri-in-regatul-povestilor-ochiul-lui-horus.html</t>
  </si>
  <si>
    <t>https://www.elibrariescolara.ro/arta-razboiului-sun-bin.html</t>
  </si>
  <si>
    <t>https://www.elibrariescolara.ro/mihail-sadoveanu-afinitati-bizantine.html</t>
  </si>
  <si>
    <t>https://www.elibrariescolara.ro/malamander.html</t>
  </si>
  <si>
    <t>https://www.elibrariescolara.ro/pagini-alese-versuri-proza-tudor-arghezi.html</t>
  </si>
  <si>
    <t>https://www.elibrariescolara.ro/scanteia-neimblanzita.html</t>
  </si>
  <si>
    <t>https://www.elibrariescolara.ro/despot-voda-fantana-blanduziei.html</t>
  </si>
  <si>
    <t>https://www.elibrariescolara.ro/muc-cel-mic-wilhelm-hauff.html</t>
  </si>
  <si>
    <t>https://www.elibrariescolara.ro/romeo-si-julieta.html-1</t>
  </si>
  <si>
    <t>https://www.elibrariescolara.ro/tragedia-lui-hamlet-print-de-danemarca-45204.html</t>
  </si>
  <si>
    <t>https://www.elibrariescolara.ro/extraordinarele-culori-ale-lui-auden-dare.html</t>
  </si>
  <si>
    <t>Agora-077</t>
  </si>
  <si>
    <t>Cartea mea frumoasa (ilustratii color)</t>
  </si>
  <si>
    <t>165x225</t>
  </si>
  <si>
    <t>https://www.elibrariescolara.ro/cartea_mea_frumoasa.html</t>
  </si>
  <si>
    <t>Prisaca (ilustratii color)</t>
  </si>
  <si>
    <t>200x250</t>
  </si>
  <si>
    <t>https://www.elibrariescolara.ro/prisaca_tudor_arghezi.html</t>
  </si>
  <si>
    <t>Agora-076</t>
  </si>
  <si>
    <t>Pachet</t>
  </si>
  <si>
    <t>x</t>
  </si>
  <si>
    <t>Corint-1945</t>
  </si>
  <si>
    <t>Vantul prin salcii</t>
  </si>
  <si>
    <t>https://www.elibrariescolara.ro/vantul-prin-salcii-33824.html</t>
  </si>
  <si>
    <r>
      <rPr>
        <b/>
        <sz val="10"/>
        <rFont val="Arial"/>
        <family val="2"/>
      </rPr>
      <t>Update stoc la data 17.05.2024</t>
    </r>
    <r>
      <rPr>
        <sz val="10"/>
        <rFont val="Arial"/>
        <family val="2"/>
      </rPr>
      <t xml:space="preserve"> - Va rugam sa descarcati fisierul in ziua in care trimiteti comanda pentru a nu comanda carti indisponibile!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</si>
</sst>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sz val="8"/>
      <name val="Arial"/>
      <family val="2"/>
    </font>
    <font>
      <sz val="10"/>
      <color theme="1"/>
      <name val="Arial"/>
      <family val="2"/>
    </font>
    <font>
      <u/>
      <sz val="10"/>
      <color theme="10"/>
      <name val="Arial"/>
      <family val="2"/>
    </font>
    <font>
      <b/>
      <sz val="10"/>
      <name val="Arial"/>
      <family val="2"/>
    </font>
    <font>
      <b/>
      <u/>
      <sz val="10"/>
      <color indexed="12"/>
      <name val="Arial"/>
      <family val="2"/>
    </font>
    <font>
      <b/>
      <sz val="10"/>
      <color rgb="FFFF0000"/>
      <name val="Arial"/>
      <family val="2"/>
    </font>
    <font>
      <b/>
      <sz val="11"/>
      <color rgb="FFFF0000"/>
      <name val="Arial"/>
      <family val="2"/>
    </font>
    <font>
      <b/>
      <sz val="9"/>
      <color indexed="81"/>
      <name val="Tahoma"/>
      <family val="2"/>
    </font>
    <font>
      <sz val="10"/>
      <color rgb="FFFF0000"/>
      <name val="Arial"/>
      <family val="2"/>
    </font>
    <font>
      <b/>
      <sz val="10"/>
      <color indexed="8"/>
      <name val="Arial"/>
      <family val="2"/>
    </font>
    <font>
      <b/>
      <sz val="11"/>
      <name val="Calibri"/>
      <family val="2"/>
    </font>
    <font>
      <sz val="10"/>
      <color indexed="8"/>
      <name val="Arial"/>
      <family val="2"/>
      <charset val="238"/>
    </font>
    <font>
      <sz val="11"/>
      <name val="Calibri"/>
      <family val="2"/>
      <charset val="238"/>
    </font>
    <font>
      <b/>
      <sz val="11"/>
      <name val="Calibri"/>
      <family val="2"/>
      <charset val="238"/>
    </font>
    <font>
      <sz val="8"/>
      <name val="Calibri"/>
      <family val="2"/>
      <charset val="238"/>
    </font>
    <font>
      <sz val="10"/>
      <name val="Arial"/>
      <family val="2"/>
      <charset val="238"/>
    </font>
    <font>
      <sz val="10"/>
      <color indexed="8"/>
      <name val="Arial"/>
      <family val="2"/>
    </font>
    <font>
      <b/>
      <sz val="11"/>
      <color theme="0"/>
      <name val="Calibri"/>
      <family val="2"/>
    </font>
    <font>
      <sz val="10"/>
      <color theme="0"/>
      <name val="Arial"/>
      <family val="2"/>
    </font>
    <font>
      <sz val="9"/>
      <color indexed="81"/>
      <name val="Tahoma"/>
      <family val="2"/>
    </font>
    <font>
      <b/>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00B0F0"/>
        <bgColor indexed="64"/>
      </patternFill>
    </fill>
    <fill>
      <patternFill patternType="solid">
        <fgColor rgb="FF00FF00"/>
        <bgColor indexed="29"/>
      </patternFill>
    </fill>
    <fill>
      <patternFill patternType="solid">
        <fgColor rgb="FF00FF00"/>
        <bgColor indexed="64"/>
      </patternFill>
    </fill>
    <fill>
      <patternFill patternType="solid">
        <fgColor theme="0"/>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8"/>
      </top>
      <bottom style="thin">
        <color indexed="8"/>
      </bottom>
      <diagonal/>
    </border>
    <border>
      <left/>
      <right/>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3" fillId="0" borderId="0" applyNumberFormat="0" applyFill="0" applyBorder="0" applyAlignment="0" applyProtection="0"/>
  </cellStyleXfs>
  <cellXfs count="155">
    <xf numFmtId="0" fontId="0" fillId="0" borderId="0" xfId="0"/>
    <xf numFmtId="0" fontId="5" fillId="0" borderId="0" xfId="1" applyFont="1" applyBorder="1" applyAlignment="1" applyProtection="1"/>
    <xf numFmtId="1" fontId="5" fillId="0" borderId="0" xfId="1" applyNumberFormat="1" applyFont="1" applyBorder="1" applyAlignment="1" applyProtection="1"/>
    <xf numFmtId="4" fontId="0" fillId="5" borderId="0" xfId="0" applyNumberFormat="1" applyFill="1" applyAlignment="1" applyProtection="1">
      <alignment horizontal="center"/>
      <protection locked="0"/>
    </xf>
    <xf numFmtId="0" fontId="0" fillId="5" borderId="0" xfId="0" applyFill="1" applyAlignment="1" applyProtection="1">
      <alignment horizontal="center"/>
      <protection locked="0"/>
    </xf>
    <xf numFmtId="0" fontId="0" fillId="6" borderId="0" xfId="0" applyFill="1" applyAlignment="1" applyProtection="1">
      <alignment horizontal="center"/>
      <protection locked="0"/>
    </xf>
    <xf numFmtId="2" fontId="0" fillId="6" borderId="0" xfId="0" applyNumberFormat="1" applyFill="1" applyAlignment="1" applyProtection="1">
      <alignment horizontal="right"/>
      <protection locked="0"/>
    </xf>
    <xf numFmtId="4" fontId="0" fillId="6" borderId="0" xfId="0" applyNumberFormat="1" applyFill="1" applyAlignment="1" applyProtection="1">
      <alignment horizontal="center"/>
      <protection locked="0"/>
    </xf>
    <xf numFmtId="0" fontId="15" fillId="5" borderId="24" xfId="0" applyFont="1" applyFill="1" applyBorder="1" applyProtection="1">
      <protection locked="0"/>
    </xf>
    <xf numFmtId="0" fontId="15" fillId="5" borderId="25" xfId="0" applyFont="1" applyFill="1" applyBorder="1" applyProtection="1">
      <protection locked="0"/>
    </xf>
    <xf numFmtId="4" fontId="0" fillId="5" borderId="0" xfId="0" applyNumberFormat="1" applyFill="1" applyAlignment="1" applyProtection="1">
      <alignment horizontal="left" vertical="top"/>
      <protection locked="0"/>
    </xf>
    <xf numFmtId="0" fontId="0" fillId="5" borderId="24" xfId="0"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4" fontId="0" fillId="0" borderId="0" xfId="0" applyNumberFormat="1" applyAlignment="1" applyProtection="1">
      <alignment horizontal="left" vertical="top"/>
      <protection locked="0"/>
    </xf>
    <xf numFmtId="4" fontId="0" fillId="5" borderId="25" xfId="0" applyNumberFormat="1" applyFill="1" applyBorder="1" applyAlignment="1" applyProtection="1">
      <alignment horizontal="left" vertical="top"/>
      <protection locked="0"/>
    </xf>
    <xf numFmtId="4" fontId="0" fillId="5" borderId="24" xfId="0" applyNumberFormat="1" applyFill="1" applyBorder="1" applyAlignment="1" applyProtection="1">
      <alignment horizontal="left" vertical="top"/>
      <protection locked="0"/>
    </xf>
    <xf numFmtId="0" fontId="3" fillId="0" borderId="0" xfId="1" applyBorder="1" applyAlignment="1" applyProtection="1"/>
    <xf numFmtId="3" fontId="0" fillId="3" borderId="15" xfId="0" applyNumberFormat="1" applyFill="1" applyBorder="1" applyAlignment="1" applyProtection="1">
      <alignment horizontal="center"/>
      <protection locked="0"/>
    </xf>
    <xf numFmtId="3" fontId="0" fillId="3" borderId="27" xfId="0" applyNumberFormat="1" applyFill="1" applyBorder="1" applyAlignment="1" applyProtection="1">
      <alignment horizontal="center"/>
      <protection locked="0"/>
    </xf>
    <xf numFmtId="3" fontId="0" fillId="3" borderId="7" xfId="0" applyNumberFormat="1" applyFill="1" applyBorder="1" applyAlignment="1" applyProtection="1">
      <alignment horizontal="center"/>
      <protection locked="0"/>
    </xf>
    <xf numFmtId="3" fontId="0" fillId="3" borderId="20" xfId="0" applyNumberFormat="1" applyFill="1" applyBorder="1" applyAlignment="1" applyProtection="1">
      <alignment horizontal="center"/>
      <protection locked="0"/>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2" fontId="4" fillId="4" borderId="2" xfId="0" applyNumberFormat="1"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2" fontId="6" fillId="4" borderId="2"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4" fontId="4" fillId="4" borderId="2" xfId="0" applyNumberFormat="1" applyFont="1" applyFill="1" applyBorder="1" applyAlignment="1">
      <alignment horizontal="center" vertical="center" wrapText="1"/>
    </xf>
    <xf numFmtId="0" fontId="4" fillId="4" borderId="2" xfId="0" applyFont="1" applyFill="1" applyBorder="1"/>
    <xf numFmtId="0" fontId="4" fillId="4" borderId="3" xfId="0" applyFont="1" applyFill="1" applyBorder="1"/>
    <xf numFmtId="15" fontId="0" fillId="0" borderId="0" xfId="0" applyNumberFormat="1" applyAlignment="1">
      <alignment horizontal="left"/>
    </xf>
    <xf numFmtId="2" fontId="0" fillId="0" borderId="0" xfId="0" applyNumberFormat="1" applyAlignment="1">
      <alignment horizontal="right"/>
    </xf>
    <xf numFmtId="4" fontId="0" fillId="0" borderId="0" xfId="0" applyNumberFormat="1"/>
    <xf numFmtId="9" fontId="0" fillId="0" borderId="0" xfId="0" applyNumberFormat="1"/>
    <xf numFmtId="1" fontId="0" fillId="0" borderId="0" xfId="0" applyNumberFormat="1"/>
    <xf numFmtId="4" fontId="0" fillId="0" borderId="0" xfId="0" applyNumberFormat="1" applyAlignment="1">
      <alignment horizontal="center"/>
    </xf>
    <xf numFmtId="0" fontId="0" fillId="0" borderId="0" xfId="0" applyAlignment="1">
      <alignment horizontal="center"/>
    </xf>
    <xf numFmtId="0" fontId="2" fillId="0" borderId="0" xfId="0" quotePrefix="1" applyFont="1" applyAlignment="1">
      <alignment horizontal="left" vertical="center"/>
    </xf>
    <xf numFmtId="49" fontId="7" fillId="0" borderId="0" xfId="0" applyNumberFormat="1" applyFont="1" applyAlignment="1">
      <alignment horizontal="left"/>
    </xf>
    <xf numFmtId="0" fontId="2" fillId="0" borderId="0" xfId="0" applyFont="1"/>
    <xf numFmtId="49" fontId="6" fillId="0" borderId="0" xfId="0" applyNumberFormat="1" applyFont="1" applyAlignment="1">
      <alignment horizontal="center"/>
    </xf>
    <xf numFmtId="0" fontId="0" fillId="2" borderId="11" xfId="0" applyFill="1" applyBorder="1"/>
    <xf numFmtId="0" fontId="0" fillId="2" borderId="12" xfId="0" applyFill="1" applyBorder="1"/>
    <xf numFmtId="9" fontId="0" fillId="2" borderId="12" xfId="0" applyNumberFormat="1" applyFill="1" applyBorder="1"/>
    <xf numFmtId="4" fontId="0" fillId="2" borderId="12" xfId="0" applyNumberFormat="1" applyFill="1" applyBorder="1"/>
    <xf numFmtId="1" fontId="0" fillId="2" borderId="12" xfId="0" applyNumberFormat="1" applyFill="1" applyBorder="1"/>
    <xf numFmtId="3" fontId="0" fillId="2" borderId="12" xfId="0" applyNumberFormat="1" applyFill="1" applyBorder="1" applyAlignment="1">
      <alignment horizontal="center"/>
    </xf>
    <xf numFmtId="4" fontId="0" fillId="2" borderId="13" xfId="0" applyNumberFormat="1" applyFill="1" applyBorder="1" applyAlignment="1">
      <alignment horizontal="center"/>
    </xf>
    <xf numFmtId="0" fontId="0" fillId="0" borderId="14" xfId="0" applyBorder="1"/>
    <xf numFmtId="0" fontId="0" fillId="0" borderId="15" xfId="0" applyBorder="1"/>
    <xf numFmtId="4" fontId="0" fillId="0" borderId="15" xfId="0" applyNumberFormat="1" applyBorder="1"/>
    <xf numFmtId="9" fontId="0" fillId="0" borderId="15" xfId="0" quotePrefix="1" applyNumberFormat="1" applyBorder="1"/>
    <xf numFmtId="1" fontId="0" fillId="0" borderId="15" xfId="0" applyNumberFormat="1" applyBorder="1"/>
    <xf numFmtId="4" fontId="0" fillId="0" borderId="16" xfId="0" applyNumberFormat="1" applyBorder="1" applyAlignment="1">
      <alignment horizontal="center"/>
    </xf>
    <xf numFmtId="0" fontId="3" fillId="0" borderId="0" xfId="1" applyProtection="1"/>
    <xf numFmtId="0" fontId="0" fillId="0" borderId="22" xfId="0" applyBorder="1"/>
    <xf numFmtId="0" fontId="0" fillId="0" borderId="27" xfId="0" applyBorder="1"/>
    <xf numFmtId="0" fontId="0" fillId="0" borderId="7" xfId="0" applyBorder="1"/>
    <xf numFmtId="4" fontId="0" fillId="0" borderId="27" xfId="0" applyNumberFormat="1" applyBorder="1"/>
    <xf numFmtId="9" fontId="0" fillId="0" borderId="27" xfId="0" quotePrefix="1" applyNumberFormat="1" applyBorder="1"/>
    <xf numFmtId="1" fontId="0" fillId="0" borderId="27" xfId="0" applyNumberFormat="1" applyBorder="1"/>
    <xf numFmtId="4" fontId="0" fillId="0" borderId="28" xfId="0" applyNumberFormat="1" applyBorder="1" applyAlignment="1">
      <alignment horizontal="center"/>
    </xf>
    <xf numFmtId="0" fontId="0" fillId="0" borderId="17" xfId="0" applyBorder="1"/>
    <xf numFmtId="4" fontId="0" fillId="0" borderId="7" xfId="0" applyNumberFormat="1" applyBorder="1"/>
    <xf numFmtId="9" fontId="0" fillId="0" borderId="7" xfId="0" applyNumberFormat="1" applyBorder="1"/>
    <xf numFmtId="1" fontId="0" fillId="0" borderId="7" xfId="0" applyNumberFormat="1" applyBorder="1"/>
    <xf numFmtId="4" fontId="0" fillId="0" borderId="18" xfId="0" applyNumberFormat="1" applyBorder="1" applyAlignment="1">
      <alignment horizontal="center"/>
    </xf>
    <xf numFmtId="0" fontId="0" fillId="0" borderId="29" xfId="0" applyBorder="1"/>
    <xf numFmtId="0" fontId="0" fillId="0" borderId="19" xfId="0" applyBorder="1"/>
    <xf numFmtId="0" fontId="0" fillId="0" borderId="20" xfId="0" applyBorder="1"/>
    <xf numFmtId="4" fontId="0" fillId="0" borderId="20" xfId="0" applyNumberFormat="1" applyBorder="1"/>
    <xf numFmtId="9" fontId="0" fillId="0" borderId="20" xfId="0" applyNumberFormat="1" applyBorder="1"/>
    <xf numFmtId="1" fontId="0" fillId="0" borderId="20" xfId="0" applyNumberFormat="1" applyBorder="1"/>
    <xf numFmtId="4" fontId="0" fillId="0" borderId="21" xfId="0" applyNumberFormat="1" applyBorder="1" applyAlignment="1">
      <alignment horizontal="center"/>
    </xf>
    <xf numFmtId="0" fontId="0" fillId="2" borderId="8" xfId="0" applyFill="1" applyBorder="1"/>
    <xf numFmtId="0" fontId="0" fillId="2" borderId="9" xfId="0" applyFill="1" applyBorder="1"/>
    <xf numFmtId="4" fontId="0" fillId="2" borderId="9" xfId="0" applyNumberFormat="1" applyFill="1" applyBorder="1"/>
    <xf numFmtId="9" fontId="0" fillId="2" borderId="9" xfId="0" applyNumberFormat="1" applyFill="1" applyBorder="1"/>
    <xf numFmtId="1" fontId="0" fillId="2" borderId="9" xfId="0" applyNumberFormat="1" applyFill="1" applyBorder="1"/>
    <xf numFmtId="3" fontId="0" fillId="2" borderId="9" xfId="0" applyNumberFormat="1" applyFill="1" applyBorder="1" applyAlignment="1">
      <alignment horizontal="center"/>
    </xf>
    <xf numFmtId="4" fontId="0" fillId="2" borderId="10" xfId="0" applyNumberFormat="1" applyFill="1" applyBorder="1" applyAlignment="1">
      <alignment horizontal="center"/>
    </xf>
    <xf numFmtId="0" fontId="0" fillId="0" borderId="11" xfId="0" applyBorder="1"/>
    <xf numFmtId="0" fontId="0" fillId="4" borderId="12" xfId="0" applyFill="1" applyBorder="1"/>
    <xf numFmtId="0" fontId="0" fillId="0" borderId="12" xfId="0" applyBorder="1"/>
    <xf numFmtId="4" fontId="0" fillId="0" borderId="12" xfId="0" applyNumberFormat="1" applyBorder="1"/>
    <xf numFmtId="9" fontId="0" fillId="0" borderId="12" xfId="0" applyNumberFormat="1" applyBorder="1"/>
    <xf numFmtId="1" fontId="0" fillId="0" borderId="12" xfId="0" applyNumberFormat="1" applyBorder="1"/>
    <xf numFmtId="3" fontId="0" fillId="0" borderId="12" xfId="0" applyNumberFormat="1" applyBorder="1" applyAlignment="1">
      <alignment horizontal="center"/>
    </xf>
    <xf numFmtId="4" fontId="0" fillId="0" borderId="13" xfId="0" applyNumberFormat="1" applyBorder="1" applyAlignment="1">
      <alignment horizontal="center"/>
    </xf>
    <xf numFmtId="9" fontId="0" fillId="0" borderId="15" xfId="0" applyNumberFormat="1" applyBorder="1"/>
    <xf numFmtId="0" fontId="0" fillId="0" borderId="30" xfId="0" applyBorder="1"/>
    <xf numFmtId="0" fontId="0" fillId="0" borderId="4" xfId="0" applyBorder="1"/>
    <xf numFmtId="0" fontId="0" fillId="4" borderId="5" xfId="0" applyFill="1" applyBorder="1"/>
    <xf numFmtId="0" fontId="0" fillId="0" borderId="5" xfId="0" applyBorder="1"/>
    <xf numFmtId="4" fontId="0" fillId="0" borderId="5" xfId="0" applyNumberFormat="1" applyBorder="1"/>
    <xf numFmtId="9" fontId="0" fillId="0" borderId="5" xfId="0" applyNumberFormat="1" applyBorder="1"/>
    <xf numFmtId="1" fontId="0" fillId="0" borderId="5" xfId="0" applyNumberFormat="1" applyBorder="1"/>
    <xf numFmtId="3" fontId="0" fillId="0" borderId="5" xfId="0" applyNumberFormat="1" applyBorder="1" applyAlignment="1">
      <alignment horizontal="center"/>
    </xf>
    <xf numFmtId="4" fontId="0" fillId="0" borderId="6" xfId="0" applyNumberFormat="1" applyBorder="1" applyAlignment="1">
      <alignment horizontal="center"/>
    </xf>
    <xf numFmtId="0" fontId="0" fillId="0" borderId="26" xfId="0" applyBorder="1"/>
    <xf numFmtId="9" fontId="0" fillId="0" borderId="27" xfId="0" applyNumberFormat="1" applyBorder="1"/>
    <xf numFmtId="0" fontId="0" fillId="0" borderId="31" xfId="0" applyBorder="1"/>
    <xf numFmtId="0" fontId="0" fillId="2" borderId="22" xfId="0" applyFill="1" applyBorder="1"/>
    <xf numFmtId="0" fontId="0" fillId="2" borderId="0" xfId="0" applyFill="1"/>
    <xf numFmtId="4" fontId="0" fillId="2" borderId="0" xfId="0" applyNumberFormat="1" applyFill="1"/>
    <xf numFmtId="9" fontId="0" fillId="2" borderId="0" xfId="0" applyNumberFormat="1" applyFill="1"/>
    <xf numFmtId="1" fontId="0" fillId="2" borderId="0" xfId="0" applyNumberFormat="1" applyFill="1"/>
    <xf numFmtId="3" fontId="0" fillId="2" borderId="0" xfId="0" applyNumberFormat="1" applyFill="1" applyAlignment="1">
      <alignment horizontal="center"/>
    </xf>
    <xf numFmtId="4" fontId="0" fillId="2" borderId="23" xfId="0" applyNumberFormat="1" applyFill="1" applyBorder="1" applyAlignment="1">
      <alignment horizontal="center"/>
    </xf>
    <xf numFmtId="4" fontId="0" fillId="0" borderId="23" xfId="0" applyNumberFormat="1" applyBorder="1" applyAlignment="1">
      <alignment horizontal="center"/>
    </xf>
    <xf numFmtId="0" fontId="4" fillId="0" borderId="0" xfId="0" applyFont="1"/>
    <xf numFmtId="0" fontId="0" fillId="2" borderId="4" xfId="0" applyFill="1" applyBorder="1"/>
    <xf numFmtId="0" fontId="0" fillId="2" borderId="5" xfId="0" applyFill="1" applyBorder="1"/>
    <xf numFmtId="4" fontId="0" fillId="2" borderId="5" xfId="0" applyNumberFormat="1" applyFill="1" applyBorder="1"/>
    <xf numFmtId="9" fontId="0" fillId="2" borderId="5" xfId="0" applyNumberFormat="1" applyFill="1" applyBorder="1"/>
    <xf numFmtId="1" fontId="0" fillId="2" borderId="5" xfId="0" applyNumberFormat="1" applyFill="1" applyBorder="1"/>
    <xf numFmtId="4" fontId="0" fillId="2" borderId="5" xfId="0" applyNumberFormat="1" applyFill="1" applyBorder="1" applyAlignment="1">
      <alignment horizontal="center"/>
    </xf>
    <xf numFmtId="4" fontId="0" fillId="2" borderId="6" xfId="0" applyNumberFormat="1" applyFill="1" applyBorder="1" applyAlignment="1">
      <alignment horizontal="center"/>
    </xf>
    <xf numFmtId="3" fontId="0" fillId="2" borderId="5" xfId="0" applyNumberFormat="1" applyFill="1" applyBorder="1" applyAlignment="1">
      <alignment horizontal="center"/>
    </xf>
    <xf numFmtId="0" fontId="0" fillId="4" borderId="0" xfId="0" applyFill="1"/>
    <xf numFmtId="3" fontId="0" fillId="0" borderId="0" xfId="0" applyNumberFormat="1" applyAlignment="1">
      <alignment horizontal="center"/>
    </xf>
    <xf numFmtId="4" fontId="10" fillId="0" borderId="0" xfId="0" applyNumberFormat="1" applyFont="1"/>
    <xf numFmtId="1" fontId="6" fillId="0" borderId="0" xfId="0" applyNumberFormat="1" applyFont="1" applyAlignment="1">
      <alignment horizontal="center"/>
    </xf>
    <xf numFmtId="0" fontId="4" fillId="2" borderId="0" xfId="0" applyFont="1" applyFill="1"/>
    <xf numFmtId="2" fontId="4" fillId="2" borderId="0" xfId="0" applyNumberFormat="1" applyFont="1" applyFill="1" applyAlignment="1">
      <alignment horizontal="right"/>
    </xf>
    <xf numFmtId="0" fontId="4" fillId="2" borderId="0" xfId="0" applyFont="1" applyFill="1" applyAlignment="1">
      <alignment horizontal="center"/>
    </xf>
    <xf numFmtId="4" fontId="4" fillId="2" borderId="0" xfId="0" applyNumberFormat="1" applyFont="1" applyFill="1" applyAlignment="1">
      <alignment horizontal="center"/>
    </xf>
    <xf numFmtId="0" fontId="11" fillId="0" borderId="0" xfId="0" applyFont="1" applyAlignment="1">
      <alignment horizontal="left"/>
    </xf>
    <xf numFmtId="0" fontId="18" fillId="0" borderId="0" xfId="0" applyFont="1"/>
    <xf numFmtId="0" fontId="11" fillId="0" borderId="0" xfId="0" applyFont="1"/>
    <xf numFmtId="2" fontId="0" fillId="0" borderId="0" xfId="0" applyNumberFormat="1" applyAlignment="1">
      <alignment horizontal="center"/>
    </xf>
    <xf numFmtId="4" fontId="12" fillId="0" borderId="0" xfId="0" applyNumberFormat="1" applyFont="1"/>
    <xf numFmtId="0" fontId="13" fillId="0" borderId="0" xfId="0" applyFont="1"/>
    <xf numFmtId="0" fontId="6" fillId="0" borderId="0" xfId="0" applyFont="1"/>
    <xf numFmtId="0" fontId="14" fillId="0" borderId="0" xfId="0" applyFont="1"/>
    <xf numFmtId="0" fontId="0" fillId="0" borderId="0" xfId="0" applyAlignment="1">
      <alignment horizontal="left"/>
    </xf>
    <xf numFmtId="1" fontId="0" fillId="0" borderId="0" xfId="0" applyNumberFormat="1" applyAlignment="1">
      <alignment horizontal="left"/>
    </xf>
    <xf numFmtId="0" fontId="0" fillId="0" borderId="0" xfId="0" applyAlignment="1">
      <alignment horizontal="left" vertical="top"/>
    </xf>
    <xf numFmtId="0" fontId="15" fillId="0" borderId="0" xfId="0" applyFont="1"/>
    <xf numFmtId="4" fontId="0" fillId="0" borderId="0" xfId="0" applyNumberFormat="1" applyAlignment="1">
      <alignment horizontal="left" vertical="top"/>
    </xf>
    <xf numFmtId="0" fontId="16" fillId="0" borderId="0" xfId="0" applyFont="1"/>
    <xf numFmtId="4" fontId="17" fillId="0" borderId="0" xfId="0" applyNumberFormat="1" applyFont="1"/>
    <xf numFmtId="0" fontId="19" fillId="0" borderId="0" xfId="0" applyFont="1"/>
    <xf numFmtId="4" fontId="19" fillId="0" borderId="0" xfId="0" applyNumberFormat="1" applyFont="1"/>
    <xf numFmtId="9" fontId="19" fillId="0" borderId="0" xfId="0" applyNumberFormat="1" applyFont="1"/>
    <xf numFmtId="1" fontId="19" fillId="0" borderId="0" xfId="0" applyNumberFormat="1" applyFont="1"/>
    <xf numFmtId="4" fontId="19" fillId="0" borderId="0" xfId="0" applyNumberFormat="1" applyFont="1" applyAlignment="1">
      <alignment horizontal="center"/>
    </xf>
    <xf numFmtId="3" fontId="0" fillId="7" borderId="5" xfId="0" applyNumberFormat="1" applyFill="1" applyBorder="1" applyAlignment="1">
      <alignment horizontal="center"/>
    </xf>
    <xf numFmtId="3" fontId="2" fillId="3" borderId="7" xfId="0" applyNumberFormat="1" applyFont="1" applyFill="1" applyBorder="1" applyAlignment="1" applyProtection="1">
      <alignment horizontal="center"/>
      <protection locked="0"/>
    </xf>
    <xf numFmtId="0" fontId="0" fillId="7" borderId="15" xfId="0" applyFill="1" applyBorder="1"/>
    <xf numFmtId="0" fontId="0" fillId="7" borderId="7" xfId="0" applyFill="1" applyBorder="1"/>
    <xf numFmtId="0" fontId="0" fillId="7" borderId="20" xfId="0" applyFill="1" applyBorder="1"/>
    <xf numFmtId="2" fontId="21" fillId="4" borderId="2" xfId="0" applyNumberFormat="1" applyFont="1" applyFill="1" applyBorder="1" applyAlignment="1">
      <alignment horizontal="center" vertical="center" wrapText="1"/>
    </xf>
    <xf numFmtId="3" fontId="6" fillId="3" borderId="7" xfId="0" applyNumberFormat="1" applyFont="1" applyFill="1" applyBorder="1" applyAlignment="1">
      <alignment horizontal="center"/>
    </xf>
    <xf numFmtId="0" fontId="0" fillId="0" borderId="32"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librariescolara.ro/carti-premii-2024.xlsx?v=3"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F464-163D-4104-8E06-18D90EDD6EF3}">
  <dimension ref="A1:N983"/>
  <sheetViews>
    <sheetView tabSelected="1" workbookViewId="0">
      <pane ySplit="1" topLeftCell="A2" activePane="bottomLeft" state="frozen"/>
      <selection pane="bottomLeft" activeCell="A4" sqref="A4"/>
    </sheetView>
  </sheetViews>
  <sheetFormatPr defaultRowHeight="13.2" x14ac:dyDescent="0.25"/>
  <cols>
    <col min="1" max="1" width="14.33203125" customWidth="1"/>
    <col min="2" max="2" width="58.33203125" customWidth="1"/>
    <col min="3" max="3" width="13.88671875" customWidth="1"/>
    <col min="6" max="6" width="8.88671875" style="32"/>
    <col min="7" max="7" width="8.88671875" style="33"/>
    <col min="8" max="8" width="8" style="32" customWidth="1"/>
    <col min="9" max="9" width="8" style="32" hidden="1" customWidth="1"/>
    <col min="10" max="10" width="8.88671875" style="34" hidden="1" customWidth="1"/>
    <col min="11" max="12" width="8.88671875" style="35"/>
    <col min="13" max="13" width="8.5546875" hidden="1" customWidth="1"/>
    <col min="14" max="14" width="15.109375" bestFit="1" customWidth="1"/>
  </cols>
  <sheetData>
    <row r="1" spans="1:14" ht="27" thickBot="1" x14ac:dyDescent="0.3">
      <c r="A1" s="21" t="s">
        <v>2051</v>
      </c>
      <c r="B1" s="22" t="s">
        <v>2034</v>
      </c>
      <c r="C1" s="22" t="s">
        <v>1458</v>
      </c>
      <c r="D1" s="22" t="s">
        <v>0</v>
      </c>
      <c r="E1" s="22" t="s">
        <v>2052</v>
      </c>
      <c r="F1" s="23" t="s">
        <v>2053</v>
      </c>
      <c r="G1" s="24" t="s">
        <v>2054</v>
      </c>
      <c r="H1" s="25" t="s">
        <v>2055</v>
      </c>
      <c r="I1" s="152" t="s">
        <v>3144</v>
      </c>
      <c r="J1" s="26" t="s">
        <v>2128</v>
      </c>
      <c r="K1" s="22" t="s">
        <v>2056</v>
      </c>
      <c r="L1" s="27" t="s">
        <v>2057</v>
      </c>
      <c r="M1" s="28" t="s">
        <v>2213</v>
      </c>
      <c r="N1" s="29" t="s">
        <v>2212</v>
      </c>
    </row>
    <row r="2" spans="1:14" x14ac:dyDescent="0.25">
      <c r="A2" s="30" t="s">
        <v>3149</v>
      </c>
      <c r="E2" s="31"/>
      <c r="M2" s="36"/>
    </row>
    <row r="3" spans="1:14" x14ac:dyDescent="0.25">
      <c r="E3" s="31"/>
      <c r="M3" s="36"/>
    </row>
    <row r="4" spans="1:14" x14ac:dyDescent="0.25">
      <c r="B4" s="16" t="s">
        <v>2038</v>
      </c>
      <c r="E4" s="31"/>
      <c r="M4" s="36"/>
    </row>
    <row r="5" spans="1:14" x14ac:dyDescent="0.25">
      <c r="E5" s="31"/>
      <c r="M5" s="36"/>
    </row>
    <row r="6" spans="1:14" x14ac:dyDescent="0.25">
      <c r="A6" t="s">
        <v>2209</v>
      </c>
      <c r="E6" s="31"/>
      <c r="M6" s="36"/>
    </row>
    <row r="7" spans="1:14" x14ac:dyDescent="0.25">
      <c r="A7" t="s">
        <v>2039</v>
      </c>
      <c r="E7" s="31"/>
      <c r="M7" s="36"/>
    </row>
    <row r="8" spans="1:14" x14ac:dyDescent="0.25">
      <c r="A8" s="30" t="s">
        <v>2040</v>
      </c>
      <c r="B8" s="1"/>
      <c r="C8" s="2"/>
      <c r="E8" s="31"/>
      <c r="M8" s="36"/>
    </row>
    <row r="9" spans="1:14" ht="13.8" x14ac:dyDescent="0.25">
      <c r="A9" s="30"/>
      <c r="B9" s="37" t="s">
        <v>2041</v>
      </c>
      <c r="C9" s="38" t="s">
        <v>2042</v>
      </c>
      <c r="E9" s="31"/>
      <c r="M9" s="36"/>
    </row>
    <row r="10" spans="1:14" ht="13.8" x14ac:dyDescent="0.25">
      <c r="A10" s="30"/>
      <c r="B10" s="37" t="s">
        <v>2043</v>
      </c>
      <c r="C10" s="38" t="s">
        <v>2044</v>
      </c>
      <c r="E10" s="31"/>
      <c r="M10" s="36"/>
    </row>
    <row r="11" spans="1:14" ht="13.8" x14ac:dyDescent="0.25">
      <c r="A11" s="30" t="s">
        <v>2126</v>
      </c>
      <c r="B11" s="37"/>
      <c r="C11" s="38"/>
      <c r="E11" s="31"/>
      <c r="M11" s="36"/>
    </row>
    <row r="12" spans="1:14" x14ac:dyDescent="0.25">
      <c r="A12" s="30" t="s">
        <v>2127</v>
      </c>
      <c r="B12" s="39"/>
      <c r="C12" s="40"/>
      <c r="E12" s="31"/>
      <c r="M12" s="36"/>
    </row>
    <row r="13" spans="1:14" x14ac:dyDescent="0.25">
      <c r="A13" s="30"/>
      <c r="B13" s="39" t="s">
        <v>2184</v>
      </c>
      <c r="C13" s="40"/>
      <c r="E13" s="31"/>
      <c r="M13" s="36"/>
    </row>
    <row r="14" spans="1:14" ht="13.8" thickBot="1" x14ac:dyDescent="0.3"/>
    <row r="15" spans="1:14" ht="27" thickBot="1" x14ac:dyDescent="0.3">
      <c r="A15" s="21" t="s">
        <v>2051</v>
      </c>
      <c r="B15" s="22" t="s">
        <v>2034</v>
      </c>
      <c r="C15" s="22" t="s">
        <v>1458</v>
      </c>
      <c r="D15" s="22" t="s">
        <v>0</v>
      </c>
      <c r="E15" s="22" t="s">
        <v>2052</v>
      </c>
      <c r="F15" s="23" t="s">
        <v>2053</v>
      </c>
      <c r="G15" s="24" t="s">
        <v>2054</v>
      </c>
      <c r="H15" s="25" t="s">
        <v>2055</v>
      </c>
      <c r="I15" s="25"/>
      <c r="J15" s="26" t="s">
        <v>2128</v>
      </c>
      <c r="K15" s="22" t="s">
        <v>2056</v>
      </c>
      <c r="L15" s="27" t="s">
        <v>2057</v>
      </c>
      <c r="M15" s="28" t="s">
        <v>2213</v>
      </c>
      <c r="N15" s="29" t="s">
        <v>2212</v>
      </c>
    </row>
    <row r="16" spans="1:14" ht="13.8" thickBot="1" x14ac:dyDescent="0.3">
      <c r="A16" s="41"/>
      <c r="B16" s="42" t="s">
        <v>2037</v>
      </c>
      <c r="C16" s="42"/>
      <c r="D16" s="42"/>
      <c r="E16" s="42"/>
      <c r="F16" s="43" t="s">
        <v>2129</v>
      </c>
      <c r="G16" s="43"/>
      <c r="H16" s="44"/>
      <c r="I16" s="44"/>
      <c r="J16" s="45"/>
      <c r="K16" s="46">
        <f>SUM(K17:K36)</f>
        <v>0</v>
      </c>
      <c r="L16" s="47"/>
    </row>
    <row r="17" spans="1:14" x14ac:dyDescent="0.25">
      <c r="A17" s="48" t="s">
        <v>2058</v>
      </c>
      <c r="B17" s="49" t="s">
        <v>2210</v>
      </c>
      <c r="C17" s="49"/>
      <c r="D17" s="49" t="s">
        <v>24</v>
      </c>
      <c r="E17" s="154"/>
      <c r="F17" s="50">
        <v>1.99</v>
      </c>
      <c r="G17" s="51">
        <v>0.4</v>
      </c>
      <c r="H17" s="50">
        <v>1.19</v>
      </c>
      <c r="I17" s="50" t="s">
        <v>3145</v>
      </c>
      <c r="J17" s="52"/>
      <c r="K17" s="17"/>
      <c r="L17" s="53"/>
      <c r="M17" t="s">
        <v>2167</v>
      </c>
      <c r="N17" s="54" t="str">
        <f>HYPERLINK(M17,"VEZI DIPLOMA")</f>
        <v>VEZI DIPLOMA</v>
      </c>
    </row>
    <row r="18" spans="1:14" x14ac:dyDescent="0.25">
      <c r="A18" s="55" t="s">
        <v>2186</v>
      </c>
      <c r="B18" s="56" t="s">
        <v>2187</v>
      </c>
      <c r="C18" s="56"/>
      <c r="D18" s="57" t="s">
        <v>2211</v>
      </c>
      <c r="E18" s="57"/>
      <c r="F18" s="58">
        <v>1.99</v>
      </c>
      <c r="G18" s="59">
        <v>0.4</v>
      </c>
      <c r="H18" s="58">
        <v>1.19</v>
      </c>
      <c r="I18" s="58" t="s">
        <v>3145</v>
      </c>
      <c r="J18" s="60"/>
      <c r="K18" s="18"/>
      <c r="L18" s="61"/>
      <c r="M18" t="s">
        <v>2185</v>
      </c>
      <c r="N18" s="54" t="str">
        <f t="shared" ref="N18:N36" si="0">HYPERLINK(M18,"VEZI DIPLOMA")</f>
        <v>VEZI DIPLOMA</v>
      </c>
    </row>
    <row r="19" spans="1:14" x14ac:dyDescent="0.25">
      <c r="A19" s="62" t="s">
        <v>2059</v>
      </c>
      <c r="B19" s="57" t="s">
        <v>2115</v>
      </c>
      <c r="C19" s="57"/>
      <c r="D19" s="57" t="s">
        <v>24</v>
      </c>
      <c r="E19" s="57"/>
      <c r="F19" s="63">
        <v>1.99</v>
      </c>
      <c r="G19" s="64">
        <v>0.4</v>
      </c>
      <c r="H19" s="63">
        <v>1.19</v>
      </c>
      <c r="I19" s="58" t="s">
        <v>3145</v>
      </c>
      <c r="J19" s="65"/>
      <c r="K19" s="148"/>
      <c r="L19" s="66"/>
      <c r="M19" t="s">
        <v>2168</v>
      </c>
      <c r="N19" s="54" t="str">
        <f t="shared" si="0"/>
        <v>VEZI DIPLOMA</v>
      </c>
    </row>
    <row r="20" spans="1:14" x14ac:dyDescent="0.25">
      <c r="A20" s="62" t="s">
        <v>2189</v>
      </c>
      <c r="B20" s="57" t="s">
        <v>2188</v>
      </c>
      <c r="C20" s="57"/>
      <c r="D20" s="57" t="s">
        <v>2211</v>
      </c>
      <c r="E20" s="57"/>
      <c r="F20" s="63">
        <v>1.99</v>
      </c>
      <c r="G20" s="64">
        <v>0.4</v>
      </c>
      <c r="H20" s="63">
        <v>1.19</v>
      </c>
      <c r="I20" s="58" t="s">
        <v>3145</v>
      </c>
      <c r="J20" s="65"/>
      <c r="K20" s="19"/>
      <c r="L20" s="66"/>
      <c r="M20" t="s">
        <v>2190</v>
      </c>
      <c r="N20" s="54" t="str">
        <f t="shared" si="0"/>
        <v>VEZI DIPLOMA</v>
      </c>
    </row>
    <row r="21" spans="1:14" x14ac:dyDescent="0.25">
      <c r="A21" s="62" t="s">
        <v>2060</v>
      </c>
      <c r="B21" s="57" t="s">
        <v>2116</v>
      </c>
      <c r="C21" s="57"/>
      <c r="D21" s="57" t="s">
        <v>24</v>
      </c>
      <c r="E21" s="57"/>
      <c r="F21" s="63">
        <v>1.99</v>
      </c>
      <c r="G21" s="64">
        <v>0.4</v>
      </c>
      <c r="H21" s="63">
        <v>1.19</v>
      </c>
      <c r="I21" s="58" t="s">
        <v>3145</v>
      </c>
      <c r="J21" s="65"/>
      <c r="K21" s="19"/>
      <c r="L21" s="66"/>
      <c r="M21" t="s">
        <v>2169</v>
      </c>
      <c r="N21" s="54" t="str">
        <f t="shared" si="0"/>
        <v>VEZI DIPLOMA</v>
      </c>
    </row>
    <row r="22" spans="1:14" x14ac:dyDescent="0.25">
      <c r="A22" s="62" t="s">
        <v>2061</v>
      </c>
      <c r="B22" s="57" t="s">
        <v>2117</v>
      </c>
      <c r="C22" s="57"/>
      <c r="D22" s="57" t="s">
        <v>24</v>
      </c>
      <c r="E22" s="57"/>
      <c r="F22" s="63">
        <v>1.99</v>
      </c>
      <c r="G22" s="64">
        <v>0.4</v>
      </c>
      <c r="H22" s="63">
        <v>1.19</v>
      </c>
      <c r="I22" s="58" t="s">
        <v>3145</v>
      </c>
      <c r="J22" s="65"/>
      <c r="K22" s="19"/>
      <c r="L22" s="66"/>
      <c r="M22" t="s">
        <v>2170</v>
      </c>
      <c r="N22" s="54" t="str">
        <f t="shared" si="0"/>
        <v>VEZI DIPLOMA</v>
      </c>
    </row>
    <row r="23" spans="1:14" x14ac:dyDescent="0.25">
      <c r="A23" s="62" t="s">
        <v>2194</v>
      </c>
      <c r="B23" s="57" t="s">
        <v>2195</v>
      </c>
      <c r="C23" s="57"/>
      <c r="D23" s="57" t="s">
        <v>2211</v>
      </c>
      <c r="E23" s="57"/>
      <c r="F23" s="63">
        <v>1.99</v>
      </c>
      <c r="G23" s="64">
        <v>0.4</v>
      </c>
      <c r="H23" s="63">
        <v>1.19</v>
      </c>
      <c r="I23" s="58" t="s">
        <v>3145</v>
      </c>
      <c r="J23" s="65"/>
      <c r="K23" s="19"/>
      <c r="L23" s="66"/>
      <c r="M23" t="s">
        <v>2196</v>
      </c>
      <c r="N23" s="54" t="str">
        <f t="shared" si="0"/>
        <v>VEZI DIPLOMA</v>
      </c>
    </row>
    <row r="24" spans="1:14" x14ac:dyDescent="0.25">
      <c r="A24" s="62" t="s">
        <v>2192</v>
      </c>
      <c r="B24" s="57" t="s">
        <v>2191</v>
      </c>
      <c r="C24" s="57"/>
      <c r="D24" s="57" t="s">
        <v>2211</v>
      </c>
      <c r="E24" s="57"/>
      <c r="F24" s="63">
        <v>1.99</v>
      </c>
      <c r="G24" s="64">
        <v>0.4</v>
      </c>
      <c r="H24" s="63">
        <v>1.19</v>
      </c>
      <c r="I24" s="58" t="s">
        <v>3145</v>
      </c>
      <c r="J24" s="65"/>
      <c r="K24" s="19"/>
      <c r="L24" s="66"/>
      <c r="M24" t="s">
        <v>2193</v>
      </c>
      <c r="N24" s="54" t="str">
        <f t="shared" si="0"/>
        <v>VEZI DIPLOMA</v>
      </c>
    </row>
    <row r="25" spans="1:14" x14ac:dyDescent="0.25">
      <c r="A25" s="62" t="s">
        <v>2062</v>
      </c>
      <c r="B25" s="57" t="s">
        <v>2118</v>
      </c>
      <c r="C25" s="57"/>
      <c r="D25" s="57" t="s">
        <v>24</v>
      </c>
      <c r="E25" s="57"/>
      <c r="F25" s="63">
        <v>1.99</v>
      </c>
      <c r="G25" s="64">
        <v>0.4</v>
      </c>
      <c r="H25" s="63">
        <v>1.19</v>
      </c>
      <c r="I25" s="58" t="s">
        <v>3145</v>
      </c>
      <c r="J25" s="65"/>
      <c r="K25" s="19"/>
      <c r="L25" s="66"/>
      <c r="M25" t="s">
        <v>2171</v>
      </c>
      <c r="N25" s="54" t="str">
        <f t="shared" si="0"/>
        <v>VEZI DIPLOMA</v>
      </c>
    </row>
    <row r="26" spans="1:14" x14ac:dyDescent="0.25">
      <c r="A26" s="62" t="s">
        <v>2063</v>
      </c>
      <c r="B26" s="57" t="s">
        <v>2119</v>
      </c>
      <c r="C26" s="57"/>
      <c r="D26" s="57" t="s">
        <v>24</v>
      </c>
      <c r="E26" s="57"/>
      <c r="F26" s="63">
        <v>1.99</v>
      </c>
      <c r="G26" s="64">
        <v>0.4</v>
      </c>
      <c r="H26" s="63">
        <v>1.19</v>
      </c>
      <c r="I26" s="58" t="s">
        <v>3145</v>
      </c>
      <c r="J26" s="65"/>
      <c r="K26" s="19"/>
      <c r="L26" s="66"/>
      <c r="M26" t="s">
        <v>2848</v>
      </c>
      <c r="N26" s="54" t="str">
        <f t="shared" si="0"/>
        <v>VEZI DIPLOMA</v>
      </c>
    </row>
    <row r="27" spans="1:14" x14ac:dyDescent="0.25">
      <c r="A27" s="62" t="s">
        <v>2064</v>
      </c>
      <c r="B27" s="57" t="s">
        <v>2120</v>
      </c>
      <c r="C27" s="57"/>
      <c r="D27" s="57" t="s">
        <v>24</v>
      </c>
      <c r="E27" s="57"/>
      <c r="F27" s="63">
        <v>1.99</v>
      </c>
      <c r="G27" s="64">
        <v>0.4</v>
      </c>
      <c r="H27" s="63">
        <v>1.19</v>
      </c>
      <c r="I27" s="58" t="s">
        <v>3145</v>
      </c>
      <c r="J27" s="65"/>
      <c r="K27" s="19"/>
      <c r="L27" s="66"/>
      <c r="M27" t="s">
        <v>2172</v>
      </c>
      <c r="N27" s="54" t="str">
        <f t="shared" si="0"/>
        <v>VEZI DIPLOMA</v>
      </c>
    </row>
    <row r="28" spans="1:14" x14ac:dyDescent="0.25">
      <c r="A28" s="67" t="s">
        <v>2197</v>
      </c>
      <c r="B28" s="57" t="s">
        <v>2198</v>
      </c>
      <c r="C28" s="57"/>
      <c r="D28" s="57" t="s">
        <v>2211</v>
      </c>
      <c r="E28" s="57"/>
      <c r="F28" s="63">
        <v>1.99</v>
      </c>
      <c r="G28" s="64">
        <v>0.4</v>
      </c>
      <c r="H28" s="63">
        <v>1.19</v>
      </c>
      <c r="I28" s="58" t="s">
        <v>3145</v>
      </c>
      <c r="J28" s="65"/>
      <c r="K28" s="19"/>
      <c r="L28" s="66"/>
      <c r="M28" t="s">
        <v>2199</v>
      </c>
      <c r="N28" s="54" t="str">
        <f t="shared" si="0"/>
        <v>VEZI DIPLOMA</v>
      </c>
    </row>
    <row r="29" spans="1:14" x14ac:dyDescent="0.25">
      <c r="A29" s="62" t="s">
        <v>2065</v>
      </c>
      <c r="B29" s="57" t="s">
        <v>2121</v>
      </c>
      <c r="C29" s="57"/>
      <c r="D29" s="57" t="s">
        <v>24</v>
      </c>
      <c r="E29" s="57"/>
      <c r="F29" s="63">
        <v>1.99</v>
      </c>
      <c r="G29" s="64">
        <v>0.4</v>
      </c>
      <c r="H29" s="63">
        <v>1.19</v>
      </c>
      <c r="I29" s="58" t="s">
        <v>3145</v>
      </c>
      <c r="J29" s="65"/>
      <c r="K29" s="19"/>
      <c r="L29" s="66"/>
      <c r="M29" t="s">
        <v>2173</v>
      </c>
      <c r="N29" s="54" t="str">
        <f t="shared" si="0"/>
        <v>VEZI DIPLOMA</v>
      </c>
    </row>
    <row r="30" spans="1:14" x14ac:dyDescent="0.25">
      <c r="A30" s="62" t="s">
        <v>2066</v>
      </c>
      <c r="B30" s="57" t="s">
        <v>2122</v>
      </c>
      <c r="C30" s="57"/>
      <c r="D30" s="57" t="s">
        <v>24</v>
      </c>
      <c r="E30" s="57"/>
      <c r="F30" s="63">
        <v>1.99</v>
      </c>
      <c r="G30" s="64">
        <v>0.4</v>
      </c>
      <c r="H30" s="63">
        <v>1.19</v>
      </c>
      <c r="I30" s="58" t="s">
        <v>3145</v>
      </c>
      <c r="J30" s="65"/>
      <c r="K30" s="19"/>
      <c r="L30" s="66"/>
      <c r="M30" t="s">
        <v>2174</v>
      </c>
      <c r="N30" s="54" t="str">
        <f t="shared" si="0"/>
        <v>VEZI DIPLOMA</v>
      </c>
    </row>
    <row r="31" spans="1:14" x14ac:dyDescent="0.25">
      <c r="A31" s="62" t="s">
        <v>2067</v>
      </c>
      <c r="B31" s="57" t="s">
        <v>2123</v>
      </c>
      <c r="C31" s="57"/>
      <c r="D31" s="57" t="s">
        <v>24</v>
      </c>
      <c r="E31" s="57"/>
      <c r="F31" s="63">
        <v>1.99</v>
      </c>
      <c r="G31" s="64">
        <v>0.4</v>
      </c>
      <c r="H31" s="63">
        <v>1.19</v>
      </c>
      <c r="I31" s="58" t="s">
        <v>3145</v>
      </c>
      <c r="J31" s="65"/>
      <c r="K31" s="19"/>
      <c r="L31" s="66"/>
      <c r="M31" t="s">
        <v>2175</v>
      </c>
      <c r="N31" s="54" t="str">
        <f t="shared" si="0"/>
        <v>VEZI DIPLOMA</v>
      </c>
    </row>
    <row r="32" spans="1:14" x14ac:dyDescent="0.25">
      <c r="A32" s="62" t="s">
        <v>2202</v>
      </c>
      <c r="B32" s="57" t="s">
        <v>2201</v>
      </c>
      <c r="C32" s="57"/>
      <c r="D32" s="57" t="s">
        <v>2211</v>
      </c>
      <c r="E32" s="57"/>
      <c r="F32" s="63">
        <v>1.99</v>
      </c>
      <c r="G32" s="64">
        <v>0.4</v>
      </c>
      <c r="H32" s="63">
        <v>1.19</v>
      </c>
      <c r="I32" s="58" t="s">
        <v>3145</v>
      </c>
      <c r="J32" s="65"/>
      <c r="K32" s="19"/>
      <c r="L32" s="66"/>
      <c r="M32" t="s">
        <v>2200</v>
      </c>
      <c r="N32" s="54" t="str">
        <f t="shared" si="0"/>
        <v>VEZI DIPLOMA</v>
      </c>
    </row>
    <row r="33" spans="1:14" x14ac:dyDescent="0.25">
      <c r="A33" s="62" t="s">
        <v>2204</v>
      </c>
      <c r="B33" s="57" t="s">
        <v>2203</v>
      </c>
      <c r="C33" s="57"/>
      <c r="D33" s="57" t="s">
        <v>2211</v>
      </c>
      <c r="E33" s="57"/>
      <c r="F33" s="63">
        <v>1.99</v>
      </c>
      <c r="G33" s="64">
        <v>0.4</v>
      </c>
      <c r="H33" s="63">
        <v>1.19</v>
      </c>
      <c r="I33" s="58" t="s">
        <v>3145</v>
      </c>
      <c r="J33" s="65"/>
      <c r="K33" s="19"/>
      <c r="L33" s="66"/>
      <c r="M33" t="s">
        <v>2205</v>
      </c>
      <c r="N33" s="54" t="str">
        <f t="shared" si="0"/>
        <v>VEZI DIPLOMA</v>
      </c>
    </row>
    <row r="34" spans="1:14" x14ac:dyDescent="0.25">
      <c r="A34" s="62" t="s">
        <v>2068</v>
      </c>
      <c r="B34" s="57" t="s">
        <v>2124</v>
      </c>
      <c r="C34" s="57"/>
      <c r="D34" s="57" t="s">
        <v>24</v>
      </c>
      <c r="E34" s="57"/>
      <c r="F34" s="63">
        <v>1.99</v>
      </c>
      <c r="G34" s="64">
        <v>0.4</v>
      </c>
      <c r="H34" s="63">
        <v>1.19</v>
      </c>
      <c r="I34" s="58" t="s">
        <v>3145</v>
      </c>
      <c r="J34" s="65"/>
      <c r="K34" s="148"/>
      <c r="L34" s="66"/>
      <c r="M34" t="s">
        <v>2176</v>
      </c>
      <c r="N34" s="54" t="str">
        <f t="shared" si="0"/>
        <v>VEZI DIPLOMA</v>
      </c>
    </row>
    <row r="35" spans="1:14" x14ac:dyDescent="0.25">
      <c r="A35" s="62" t="s">
        <v>2207</v>
      </c>
      <c r="B35" s="57" t="s">
        <v>2206</v>
      </c>
      <c r="C35" s="57"/>
      <c r="D35" s="57" t="s">
        <v>2211</v>
      </c>
      <c r="E35" s="57"/>
      <c r="F35" s="63">
        <v>1.99</v>
      </c>
      <c r="G35" s="64">
        <v>0.4</v>
      </c>
      <c r="H35" s="63">
        <v>1.19</v>
      </c>
      <c r="I35" s="58" t="s">
        <v>3145</v>
      </c>
      <c r="J35" s="65"/>
      <c r="K35" s="19"/>
      <c r="L35" s="66"/>
      <c r="M35" t="s">
        <v>2208</v>
      </c>
      <c r="N35" s="54" t="str">
        <f t="shared" si="0"/>
        <v>VEZI DIPLOMA</v>
      </c>
    </row>
    <row r="36" spans="1:14" ht="13.8" thickBot="1" x14ac:dyDescent="0.3">
      <c r="A36" s="68" t="s">
        <v>2069</v>
      </c>
      <c r="B36" s="69" t="s">
        <v>2125</v>
      </c>
      <c r="C36" s="69"/>
      <c r="D36" s="69" t="s">
        <v>24</v>
      </c>
      <c r="E36" s="69"/>
      <c r="F36" s="70">
        <v>1.99</v>
      </c>
      <c r="G36" s="71">
        <v>0.4</v>
      </c>
      <c r="H36" s="70">
        <v>1.19</v>
      </c>
      <c r="I36" s="70" t="s">
        <v>3145</v>
      </c>
      <c r="J36" s="72"/>
      <c r="K36" s="20"/>
      <c r="L36" s="73"/>
      <c r="M36" t="s">
        <v>2177</v>
      </c>
      <c r="N36" s="54" t="str">
        <f t="shared" si="0"/>
        <v>VEZI DIPLOMA</v>
      </c>
    </row>
    <row r="37" spans="1:14" ht="13.8" thickBot="1" x14ac:dyDescent="0.3">
      <c r="A37" s="74"/>
      <c r="B37" s="75" t="s">
        <v>2071</v>
      </c>
      <c r="C37" s="75"/>
      <c r="D37" s="75"/>
      <c r="E37" s="75"/>
      <c r="F37" s="76"/>
      <c r="G37" s="77"/>
      <c r="H37" s="76"/>
      <c r="I37" s="76"/>
      <c r="J37" s="78"/>
      <c r="K37" s="79"/>
      <c r="L37" s="80"/>
    </row>
    <row r="38" spans="1:14" ht="13.8" thickBot="1" x14ac:dyDescent="0.3">
      <c r="A38" s="81"/>
      <c r="B38" s="82" t="s">
        <v>2316</v>
      </c>
      <c r="C38" s="83"/>
      <c r="D38" s="83"/>
      <c r="E38" s="83"/>
      <c r="F38" s="84"/>
      <c r="G38" s="85"/>
      <c r="H38" s="84"/>
      <c r="I38" s="84"/>
      <c r="J38" s="86"/>
      <c r="K38" s="87"/>
      <c r="L38" s="88"/>
    </row>
    <row r="39" spans="1:14" x14ac:dyDescent="0.25">
      <c r="A39" s="48" t="s">
        <v>2214</v>
      </c>
      <c r="B39" s="49" t="s">
        <v>2215</v>
      </c>
      <c r="C39" s="49"/>
      <c r="D39" s="49"/>
      <c r="E39" s="49" t="s">
        <v>2161</v>
      </c>
      <c r="F39" s="50">
        <v>34</v>
      </c>
      <c r="G39" s="89">
        <v>0.3</v>
      </c>
      <c r="H39" s="50">
        <v>23.8</v>
      </c>
      <c r="I39" s="50" t="s">
        <v>3145</v>
      </c>
      <c r="J39" s="52">
        <f>K39*1</f>
        <v>0</v>
      </c>
      <c r="K39" s="17"/>
      <c r="L39" s="53">
        <f>H39*K39</f>
        <v>0</v>
      </c>
      <c r="M39" t="s">
        <v>2849</v>
      </c>
      <c r="N39" s="54" t="str">
        <f>HYPERLINK(M39,"VEZI PACHETUL")</f>
        <v>VEZI PACHETUL</v>
      </c>
    </row>
    <row r="40" spans="1:14" x14ac:dyDescent="0.25">
      <c r="A40" s="62" t="s">
        <v>2216</v>
      </c>
      <c r="B40" s="57" t="s">
        <v>2217</v>
      </c>
      <c r="C40" s="57"/>
      <c r="D40" s="57"/>
      <c r="E40" s="57" t="s">
        <v>2218</v>
      </c>
      <c r="F40" s="63">
        <v>32</v>
      </c>
      <c r="G40" s="64">
        <v>0.3</v>
      </c>
      <c r="H40" s="63">
        <v>22.4</v>
      </c>
      <c r="I40" s="63" t="s">
        <v>3145</v>
      </c>
      <c r="J40" s="65">
        <f>K40*1</f>
        <v>0</v>
      </c>
      <c r="K40" s="19"/>
      <c r="L40" s="66">
        <f>H40*K40</f>
        <v>0</v>
      </c>
      <c r="M40" t="s">
        <v>2163</v>
      </c>
      <c r="N40" s="54" t="str">
        <f t="shared" ref="N40:N85" si="1">HYPERLINK(M40,"VEZI PACHETUL")</f>
        <v>VEZI PACHETUL</v>
      </c>
    </row>
    <row r="41" spans="1:14" x14ac:dyDescent="0.25">
      <c r="A41" s="62" t="s">
        <v>2219</v>
      </c>
      <c r="B41" s="57" t="s">
        <v>2220</v>
      </c>
      <c r="C41" s="57"/>
      <c r="D41" s="57"/>
      <c r="E41" s="57" t="s">
        <v>2221</v>
      </c>
      <c r="F41" s="63">
        <v>74.989999999999995</v>
      </c>
      <c r="G41" s="64">
        <v>0.4</v>
      </c>
      <c r="H41" s="63">
        <v>44.99</v>
      </c>
      <c r="I41" s="63" t="s">
        <v>3145</v>
      </c>
      <c r="J41" s="65">
        <f t="shared" ref="J41" si="2">K41*1</f>
        <v>0</v>
      </c>
      <c r="K41" s="19"/>
      <c r="L41" s="66">
        <f t="shared" ref="L41:L42" si="3">H41*K41</f>
        <v>0</v>
      </c>
      <c r="M41" t="s">
        <v>2850</v>
      </c>
      <c r="N41" s="54" t="str">
        <f t="shared" si="1"/>
        <v>VEZI PACHETUL</v>
      </c>
    </row>
    <row r="42" spans="1:14" ht="13.8" thickBot="1" x14ac:dyDescent="0.3">
      <c r="A42" s="62" t="s">
        <v>2222</v>
      </c>
      <c r="B42" s="57" t="s">
        <v>2223</v>
      </c>
      <c r="C42" s="57"/>
      <c r="E42" s="90" t="s">
        <v>2224</v>
      </c>
      <c r="F42" s="63">
        <v>45</v>
      </c>
      <c r="G42" s="64">
        <v>0.2</v>
      </c>
      <c r="H42" s="63">
        <v>36</v>
      </c>
      <c r="I42" s="63" t="s">
        <v>3145</v>
      </c>
      <c r="J42" s="65">
        <f>K42*5</f>
        <v>0</v>
      </c>
      <c r="K42" s="19"/>
      <c r="L42" s="66">
        <f t="shared" si="3"/>
        <v>0</v>
      </c>
      <c r="M42" t="s">
        <v>2851</v>
      </c>
      <c r="N42" s="54" t="str">
        <f t="shared" si="1"/>
        <v>VEZI PACHETUL</v>
      </c>
    </row>
    <row r="43" spans="1:14" ht="13.8" thickBot="1" x14ac:dyDescent="0.3">
      <c r="A43" s="91"/>
      <c r="B43" s="92" t="s">
        <v>2315</v>
      </c>
      <c r="C43" s="93"/>
      <c r="D43" s="93"/>
      <c r="E43" s="93"/>
      <c r="F43" s="94"/>
      <c r="G43" s="95"/>
      <c r="H43" s="94"/>
      <c r="I43" s="94"/>
      <c r="J43" s="96"/>
      <c r="K43" s="97"/>
      <c r="L43" s="98"/>
      <c r="N43" s="54"/>
    </row>
    <row r="44" spans="1:14" x14ac:dyDescent="0.25">
      <c r="A44" s="99" t="s">
        <v>2225</v>
      </c>
      <c r="B44" s="56" t="s">
        <v>2226</v>
      </c>
      <c r="C44" s="56"/>
      <c r="D44" s="56"/>
      <c r="E44" s="56" t="s">
        <v>2161</v>
      </c>
      <c r="F44" s="58">
        <v>34</v>
      </c>
      <c r="G44" s="100">
        <v>0.3</v>
      </c>
      <c r="H44" s="58">
        <v>23.8</v>
      </c>
      <c r="I44" s="58" t="s">
        <v>3145</v>
      </c>
      <c r="J44" s="52">
        <f>K44*1</f>
        <v>0</v>
      </c>
      <c r="K44" s="18"/>
      <c r="L44" s="53">
        <f>H44*K44</f>
        <v>0</v>
      </c>
      <c r="M44" t="s">
        <v>2852</v>
      </c>
      <c r="N44" s="54" t="str">
        <f t="shared" si="1"/>
        <v>VEZI PACHETUL</v>
      </c>
    </row>
    <row r="45" spans="1:14" x14ac:dyDescent="0.25">
      <c r="A45" s="62" t="s">
        <v>2227</v>
      </c>
      <c r="B45" s="57" t="s">
        <v>2228</v>
      </c>
      <c r="C45" s="57"/>
      <c r="D45" s="57"/>
      <c r="E45" s="57" t="s">
        <v>2229</v>
      </c>
      <c r="F45" s="63">
        <v>32</v>
      </c>
      <c r="G45" s="64">
        <v>0.3</v>
      </c>
      <c r="H45" s="63">
        <v>22.4</v>
      </c>
      <c r="I45" s="63" t="s">
        <v>3145</v>
      </c>
      <c r="J45" s="65">
        <f>K45*1</f>
        <v>0</v>
      </c>
      <c r="K45" s="19"/>
      <c r="L45" s="66">
        <f>H45*K45</f>
        <v>0</v>
      </c>
      <c r="M45" t="s">
        <v>2853</v>
      </c>
      <c r="N45" s="54" t="str">
        <f t="shared" si="1"/>
        <v>VEZI PACHETUL</v>
      </c>
    </row>
    <row r="46" spans="1:14" x14ac:dyDescent="0.25">
      <c r="A46" s="62" t="s">
        <v>2230</v>
      </c>
      <c r="B46" s="57" t="s">
        <v>2231</v>
      </c>
      <c r="C46" s="57"/>
      <c r="D46" s="57"/>
      <c r="E46" s="57" t="s">
        <v>2232</v>
      </c>
      <c r="F46" s="63">
        <v>69.989999999999995</v>
      </c>
      <c r="G46" s="64">
        <v>0.4</v>
      </c>
      <c r="H46" s="63">
        <v>41.99</v>
      </c>
      <c r="I46" s="63" t="s">
        <v>3145</v>
      </c>
      <c r="J46" s="65">
        <f t="shared" ref="J46" si="4">K46*1</f>
        <v>0</v>
      </c>
      <c r="K46" s="19"/>
      <c r="L46" s="66">
        <f t="shared" ref="L46:L47" si="5">H46*K46</f>
        <v>0</v>
      </c>
      <c r="M46" t="s">
        <v>2854</v>
      </c>
      <c r="N46" s="54" t="str">
        <f t="shared" si="1"/>
        <v>VEZI PACHETUL</v>
      </c>
    </row>
    <row r="47" spans="1:14" ht="13.8" thickBot="1" x14ac:dyDescent="0.3">
      <c r="A47" s="62" t="s">
        <v>2233</v>
      </c>
      <c r="B47" s="57" t="s">
        <v>2234</v>
      </c>
      <c r="D47" s="101"/>
      <c r="E47" s="90" t="s">
        <v>2235</v>
      </c>
      <c r="F47" s="63">
        <v>45</v>
      </c>
      <c r="G47" s="64">
        <v>0.2</v>
      </c>
      <c r="H47" s="63">
        <v>36</v>
      </c>
      <c r="I47" s="63" t="s">
        <v>3145</v>
      </c>
      <c r="J47" s="65">
        <f>K47*5</f>
        <v>0</v>
      </c>
      <c r="K47" s="19"/>
      <c r="L47" s="66">
        <f t="shared" si="5"/>
        <v>0</v>
      </c>
      <c r="M47" t="s">
        <v>2855</v>
      </c>
      <c r="N47" s="54" t="str">
        <f t="shared" si="1"/>
        <v>VEZI PACHETUL</v>
      </c>
    </row>
    <row r="48" spans="1:14" ht="13.8" thickBot="1" x14ac:dyDescent="0.3">
      <c r="A48" s="91"/>
      <c r="B48" s="92" t="s">
        <v>2317</v>
      </c>
      <c r="C48" s="93"/>
      <c r="D48" s="93"/>
      <c r="E48" s="93"/>
      <c r="F48" s="94"/>
      <c r="G48" s="95"/>
      <c r="H48" s="94"/>
      <c r="I48" s="94"/>
      <c r="J48" s="96"/>
      <c r="K48" s="97"/>
      <c r="L48" s="98"/>
      <c r="N48" s="54"/>
    </row>
    <row r="49" spans="1:14" x14ac:dyDescent="0.25">
      <c r="A49" s="99" t="s">
        <v>2236</v>
      </c>
      <c r="B49" s="56" t="s">
        <v>2237</v>
      </c>
      <c r="C49" s="56"/>
      <c r="D49" s="56"/>
      <c r="E49" s="56" t="s">
        <v>2162</v>
      </c>
      <c r="F49" s="58">
        <v>34</v>
      </c>
      <c r="G49" s="100">
        <v>0.3</v>
      </c>
      <c r="H49" s="58">
        <v>23.8</v>
      </c>
      <c r="I49" s="58" t="s">
        <v>3145</v>
      </c>
      <c r="J49" s="52">
        <f>K49*1</f>
        <v>0</v>
      </c>
      <c r="K49" s="18"/>
      <c r="L49" s="53">
        <f>H49*K49</f>
        <v>0</v>
      </c>
      <c r="M49" t="s">
        <v>2856</v>
      </c>
      <c r="N49" s="54" t="str">
        <f t="shared" si="1"/>
        <v>VEZI PACHETUL</v>
      </c>
    </row>
    <row r="50" spans="1:14" x14ac:dyDescent="0.25">
      <c r="A50" s="62" t="s">
        <v>2238</v>
      </c>
      <c r="B50" s="57" t="s">
        <v>2239</v>
      </c>
      <c r="C50" s="57"/>
      <c r="D50" s="57"/>
      <c r="E50" s="57" t="s">
        <v>2240</v>
      </c>
      <c r="F50" s="63">
        <v>32</v>
      </c>
      <c r="G50" s="64">
        <v>0.3</v>
      </c>
      <c r="H50" s="63">
        <v>22.4</v>
      </c>
      <c r="I50" s="63" t="s">
        <v>3145</v>
      </c>
      <c r="J50" s="65">
        <f>K50*1</f>
        <v>0</v>
      </c>
      <c r="K50" s="19"/>
      <c r="L50" s="66">
        <f>H50*K50</f>
        <v>0</v>
      </c>
      <c r="M50" t="s">
        <v>2857</v>
      </c>
      <c r="N50" s="54" t="str">
        <f t="shared" si="1"/>
        <v>VEZI PACHETUL</v>
      </c>
    </row>
    <row r="51" spans="1:14" x14ac:dyDescent="0.25">
      <c r="A51" s="62" t="s">
        <v>2241</v>
      </c>
      <c r="B51" s="57" t="s">
        <v>2242</v>
      </c>
      <c r="C51" s="57"/>
      <c r="D51" s="57"/>
      <c r="E51" s="57" t="s">
        <v>2243</v>
      </c>
      <c r="F51" s="63">
        <v>54.99</v>
      </c>
      <c r="G51" s="64">
        <v>0.35</v>
      </c>
      <c r="H51" s="63">
        <v>35.74</v>
      </c>
      <c r="I51" s="63" t="s">
        <v>3145</v>
      </c>
      <c r="J51" s="65">
        <f t="shared" ref="J51" si="6">K51*1</f>
        <v>0</v>
      </c>
      <c r="K51" s="19"/>
      <c r="L51" s="66">
        <f t="shared" ref="L51:L52" si="7">H51*K51</f>
        <v>0</v>
      </c>
      <c r="M51" t="s">
        <v>2858</v>
      </c>
      <c r="N51" s="54" t="str">
        <f t="shared" si="1"/>
        <v>VEZI PACHETUL</v>
      </c>
    </row>
    <row r="52" spans="1:14" ht="13.8" thickBot="1" x14ac:dyDescent="0.3">
      <c r="A52" s="62" t="s">
        <v>2244</v>
      </c>
      <c r="B52" s="57" t="s">
        <v>2245</v>
      </c>
      <c r="C52" s="57"/>
      <c r="D52" s="57"/>
      <c r="E52" s="57" t="s">
        <v>2246</v>
      </c>
      <c r="F52" s="63">
        <v>60.98</v>
      </c>
      <c r="G52" s="64">
        <v>0.2</v>
      </c>
      <c r="H52" s="63">
        <v>48.78</v>
      </c>
      <c r="I52" s="63" t="s">
        <v>3145</v>
      </c>
      <c r="J52" s="65">
        <f>K52*5</f>
        <v>0</v>
      </c>
      <c r="K52" s="19"/>
      <c r="L52" s="66">
        <f t="shared" si="7"/>
        <v>0</v>
      </c>
      <c r="M52" t="s">
        <v>2859</v>
      </c>
      <c r="N52" s="54" t="str">
        <f t="shared" si="1"/>
        <v>VEZI PACHETUL</v>
      </c>
    </row>
    <row r="53" spans="1:14" ht="13.8" thickBot="1" x14ac:dyDescent="0.3">
      <c r="A53" s="91"/>
      <c r="B53" s="92" t="s">
        <v>2318</v>
      </c>
      <c r="C53" s="93"/>
      <c r="D53" s="93"/>
      <c r="E53" s="93"/>
      <c r="F53" s="94"/>
      <c r="G53" s="95"/>
      <c r="H53" s="94"/>
      <c r="I53" s="94"/>
      <c r="J53" s="96"/>
      <c r="K53" s="97"/>
      <c r="L53" s="98"/>
      <c r="N53" s="54"/>
    </row>
    <row r="54" spans="1:14" x14ac:dyDescent="0.25">
      <c r="A54" s="99" t="s">
        <v>2247</v>
      </c>
      <c r="B54" s="56" t="s">
        <v>2248</v>
      </c>
      <c r="C54" s="56"/>
      <c r="D54" s="56"/>
      <c r="E54" s="56" t="s">
        <v>2249</v>
      </c>
      <c r="F54" s="58">
        <v>34</v>
      </c>
      <c r="G54" s="100">
        <v>0.3</v>
      </c>
      <c r="H54" s="58">
        <v>23.8</v>
      </c>
      <c r="I54" s="58" t="s">
        <v>3145</v>
      </c>
      <c r="J54" s="52">
        <f>K54*1</f>
        <v>0</v>
      </c>
      <c r="K54" s="18"/>
      <c r="L54" s="53">
        <f>H54*K54</f>
        <v>0</v>
      </c>
      <c r="M54" t="s">
        <v>2860</v>
      </c>
      <c r="N54" s="54" t="str">
        <f t="shared" si="1"/>
        <v>VEZI PACHETUL</v>
      </c>
    </row>
    <row r="55" spans="1:14" x14ac:dyDescent="0.25">
      <c r="A55" s="62" t="s">
        <v>2250</v>
      </c>
      <c r="B55" s="57" t="s">
        <v>2251</v>
      </c>
      <c r="C55" s="57"/>
      <c r="D55" s="57"/>
      <c r="E55" s="57" t="s">
        <v>2252</v>
      </c>
      <c r="F55" s="63">
        <v>32</v>
      </c>
      <c r="G55" s="64">
        <v>0.3</v>
      </c>
      <c r="H55" s="63">
        <v>22.4</v>
      </c>
      <c r="I55" s="63" t="s">
        <v>3145</v>
      </c>
      <c r="J55" s="65">
        <f>K55*1</f>
        <v>0</v>
      </c>
      <c r="K55" s="19"/>
      <c r="L55" s="66">
        <f>H55*K55</f>
        <v>0</v>
      </c>
      <c r="M55" t="s">
        <v>2861</v>
      </c>
      <c r="N55" s="54" t="str">
        <f t="shared" si="1"/>
        <v>VEZI PACHETUL</v>
      </c>
    </row>
    <row r="56" spans="1:14" x14ac:dyDescent="0.25">
      <c r="A56" s="62" t="s">
        <v>2253</v>
      </c>
      <c r="B56" s="57" t="s">
        <v>2254</v>
      </c>
      <c r="C56" s="57"/>
      <c r="D56" s="57"/>
      <c r="E56" s="57" t="s">
        <v>2255</v>
      </c>
      <c r="F56" s="63">
        <v>45</v>
      </c>
      <c r="G56" s="64">
        <v>0.4</v>
      </c>
      <c r="H56" s="63">
        <v>27</v>
      </c>
      <c r="I56" s="63" t="s">
        <v>3145</v>
      </c>
      <c r="J56" s="65">
        <f t="shared" ref="J56" si="8">K56*1</f>
        <v>0</v>
      </c>
      <c r="K56" s="19"/>
      <c r="L56" s="66">
        <f t="shared" ref="L56:L57" si="9">H56*K56</f>
        <v>0</v>
      </c>
      <c r="M56" t="s">
        <v>2862</v>
      </c>
      <c r="N56" s="54" t="str">
        <f t="shared" si="1"/>
        <v>VEZI PACHETUL</v>
      </c>
    </row>
    <row r="57" spans="1:14" ht="13.8" thickBot="1" x14ac:dyDescent="0.3">
      <c r="A57" s="62" t="s">
        <v>2256</v>
      </c>
      <c r="B57" s="57" t="s">
        <v>2257</v>
      </c>
      <c r="C57" s="57"/>
      <c r="D57" s="57"/>
      <c r="E57" s="57" t="s">
        <v>2258</v>
      </c>
      <c r="F57" s="63">
        <v>65.97</v>
      </c>
      <c r="G57" s="64">
        <v>0.2</v>
      </c>
      <c r="H57" s="63">
        <v>52.78</v>
      </c>
      <c r="I57" s="63" t="s">
        <v>3145</v>
      </c>
      <c r="J57" s="65">
        <f>K57*5</f>
        <v>0</v>
      </c>
      <c r="K57" s="19"/>
      <c r="L57" s="66">
        <f t="shared" si="9"/>
        <v>0</v>
      </c>
      <c r="M57" t="s">
        <v>2863</v>
      </c>
      <c r="N57" s="54" t="str">
        <f t="shared" si="1"/>
        <v>VEZI PACHETUL</v>
      </c>
    </row>
    <row r="58" spans="1:14" ht="13.8" thickBot="1" x14ac:dyDescent="0.3">
      <c r="A58" s="91"/>
      <c r="B58" s="92" t="s">
        <v>2319</v>
      </c>
      <c r="C58" s="93"/>
      <c r="D58" s="93"/>
      <c r="E58" s="93"/>
      <c r="F58" s="94"/>
      <c r="G58" s="95"/>
      <c r="H58" s="94"/>
      <c r="I58" s="94"/>
      <c r="J58" s="96"/>
      <c r="K58" s="97"/>
      <c r="L58" s="98"/>
      <c r="N58" s="54"/>
    </row>
    <row r="59" spans="1:14" x14ac:dyDescent="0.25">
      <c r="A59" s="99" t="s">
        <v>2259</v>
      </c>
      <c r="B59" s="56" t="s">
        <v>2260</v>
      </c>
      <c r="C59" s="56"/>
      <c r="D59" s="56"/>
      <c r="E59" s="56" t="s">
        <v>2162</v>
      </c>
      <c r="F59" s="58">
        <v>34</v>
      </c>
      <c r="G59" s="100">
        <v>0.3</v>
      </c>
      <c r="H59" s="58">
        <v>23.8</v>
      </c>
      <c r="I59" s="58" t="s">
        <v>3145</v>
      </c>
      <c r="J59" s="52">
        <f>K59*1</f>
        <v>0</v>
      </c>
      <c r="K59" s="18"/>
      <c r="L59" s="53">
        <f>H59*K59</f>
        <v>0</v>
      </c>
      <c r="M59" t="s">
        <v>2864</v>
      </c>
      <c r="N59" s="54" t="str">
        <f t="shared" si="1"/>
        <v>VEZI PACHETUL</v>
      </c>
    </row>
    <row r="60" spans="1:14" x14ac:dyDescent="0.25">
      <c r="A60" s="62" t="s">
        <v>2261</v>
      </c>
      <c r="B60" s="57" t="s">
        <v>2262</v>
      </c>
      <c r="C60" s="57"/>
      <c r="D60" s="57"/>
      <c r="E60" s="57" t="s">
        <v>2263</v>
      </c>
      <c r="F60" s="63">
        <v>32</v>
      </c>
      <c r="G60" s="64">
        <v>0.3</v>
      </c>
      <c r="H60" s="63">
        <v>22.4</v>
      </c>
      <c r="I60" s="63" t="s">
        <v>3145</v>
      </c>
      <c r="J60" s="65">
        <f>K60*1</f>
        <v>0</v>
      </c>
      <c r="K60" s="19"/>
      <c r="L60" s="66">
        <f>H60*K60</f>
        <v>0</v>
      </c>
      <c r="M60" t="s">
        <v>2865</v>
      </c>
      <c r="N60" s="54" t="str">
        <f t="shared" si="1"/>
        <v>VEZI PACHETUL</v>
      </c>
    </row>
    <row r="61" spans="1:14" x14ac:dyDescent="0.25">
      <c r="A61" s="62" t="s">
        <v>2264</v>
      </c>
      <c r="B61" s="57" t="s">
        <v>2265</v>
      </c>
      <c r="C61" s="57"/>
      <c r="D61" s="57"/>
      <c r="E61" s="57" t="s">
        <v>2266</v>
      </c>
      <c r="F61" s="63">
        <v>59.99</v>
      </c>
      <c r="G61" s="64">
        <v>0.4</v>
      </c>
      <c r="H61" s="63">
        <v>35.99</v>
      </c>
      <c r="I61" s="63" t="s">
        <v>3145</v>
      </c>
      <c r="J61" s="65">
        <f t="shared" ref="J61" si="10">K61*1</f>
        <v>0</v>
      </c>
      <c r="K61" s="19"/>
      <c r="L61" s="66">
        <f t="shared" ref="L61:L62" si="11">H61*K61</f>
        <v>0</v>
      </c>
      <c r="M61" t="s">
        <v>2866</v>
      </c>
      <c r="N61" s="54" t="str">
        <f t="shared" si="1"/>
        <v>VEZI PACHETUL</v>
      </c>
    </row>
    <row r="62" spans="1:14" ht="13.8" thickBot="1" x14ac:dyDescent="0.3">
      <c r="A62" s="62" t="s">
        <v>2267</v>
      </c>
      <c r="B62" s="57" t="s">
        <v>2268</v>
      </c>
      <c r="C62" s="57"/>
      <c r="D62" s="57"/>
      <c r="E62" s="57" t="s">
        <v>2269</v>
      </c>
      <c r="F62" s="63">
        <v>77.5</v>
      </c>
      <c r="G62" s="64">
        <v>0.2</v>
      </c>
      <c r="H62" s="63">
        <v>62</v>
      </c>
      <c r="I62" s="63" t="s">
        <v>3145</v>
      </c>
      <c r="J62" s="65">
        <f>K62*5</f>
        <v>0</v>
      </c>
      <c r="K62" s="19"/>
      <c r="L62" s="66">
        <f t="shared" si="11"/>
        <v>0</v>
      </c>
      <c r="M62" t="s">
        <v>2867</v>
      </c>
      <c r="N62" s="54" t="str">
        <f t="shared" si="1"/>
        <v>VEZI PACHETUL</v>
      </c>
    </row>
    <row r="63" spans="1:14" ht="13.8" thickBot="1" x14ac:dyDescent="0.3">
      <c r="A63" s="91"/>
      <c r="B63" s="92" t="s">
        <v>2320</v>
      </c>
      <c r="C63" s="93"/>
      <c r="D63" s="93"/>
      <c r="E63" s="93"/>
      <c r="F63" s="94"/>
      <c r="G63" s="95"/>
      <c r="H63" s="94"/>
      <c r="I63" s="94"/>
      <c r="J63" s="96"/>
      <c r="K63" s="97"/>
      <c r="L63" s="98"/>
      <c r="N63" s="54"/>
    </row>
    <row r="64" spans="1:14" x14ac:dyDescent="0.25">
      <c r="A64" s="99" t="s">
        <v>2270</v>
      </c>
      <c r="B64" s="56" t="s">
        <v>2271</v>
      </c>
      <c r="C64" s="56"/>
      <c r="D64" s="56"/>
      <c r="E64" s="56" t="s">
        <v>2272</v>
      </c>
      <c r="F64" s="58">
        <v>64.489999999999995</v>
      </c>
      <c r="G64" s="100">
        <v>0.3</v>
      </c>
      <c r="H64" s="58">
        <v>45.14</v>
      </c>
      <c r="I64" s="58" t="s">
        <v>3145</v>
      </c>
      <c r="J64" s="60">
        <f t="shared" ref="J64:J69" si="12">K64*1</f>
        <v>0</v>
      </c>
      <c r="K64" s="18"/>
      <c r="L64" s="53">
        <f>H64*K64</f>
        <v>0</v>
      </c>
      <c r="M64" t="s">
        <v>2868</v>
      </c>
      <c r="N64" s="54" t="str">
        <f t="shared" si="1"/>
        <v>VEZI PACHETUL</v>
      </c>
    </row>
    <row r="65" spans="1:14" x14ac:dyDescent="0.25">
      <c r="A65" s="62" t="s">
        <v>2273</v>
      </c>
      <c r="B65" s="57" t="s">
        <v>2274</v>
      </c>
      <c r="C65" s="57"/>
      <c r="D65" s="57"/>
      <c r="E65" s="57" t="s">
        <v>2275</v>
      </c>
      <c r="F65" s="63">
        <v>49.99</v>
      </c>
      <c r="G65" s="64">
        <v>0.3</v>
      </c>
      <c r="H65" s="63">
        <v>34.99</v>
      </c>
      <c r="I65" s="63" t="s">
        <v>3145</v>
      </c>
      <c r="J65" s="65">
        <f t="shared" si="12"/>
        <v>0</v>
      </c>
      <c r="K65" s="19"/>
      <c r="L65" s="66">
        <f>H65*K65</f>
        <v>0</v>
      </c>
      <c r="M65" t="s">
        <v>2869</v>
      </c>
      <c r="N65" s="54" t="str">
        <f t="shared" si="1"/>
        <v>VEZI PACHETUL</v>
      </c>
    </row>
    <row r="66" spans="1:14" ht="13.8" thickBot="1" x14ac:dyDescent="0.3">
      <c r="A66" s="62" t="s">
        <v>2276</v>
      </c>
      <c r="B66" s="57" t="s">
        <v>2277</v>
      </c>
      <c r="C66" s="57"/>
      <c r="D66" s="57"/>
      <c r="E66" s="57" t="s">
        <v>2278</v>
      </c>
      <c r="F66" s="63">
        <v>77.989999999999995</v>
      </c>
      <c r="G66" s="64">
        <v>0.2</v>
      </c>
      <c r="H66" s="63">
        <v>62.39</v>
      </c>
      <c r="I66" s="63" t="s">
        <v>3145</v>
      </c>
      <c r="J66" s="65">
        <f>K66*5</f>
        <v>0</v>
      </c>
      <c r="K66" s="19"/>
      <c r="L66" s="66">
        <f>H66*K66</f>
        <v>0</v>
      </c>
      <c r="M66" t="s">
        <v>2870</v>
      </c>
      <c r="N66" s="54" t="str">
        <f t="shared" si="1"/>
        <v>VEZI PACHETUL</v>
      </c>
    </row>
    <row r="67" spans="1:14" ht="13.8" thickBot="1" x14ac:dyDescent="0.3">
      <c r="A67" s="91"/>
      <c r="B67" s="92" t="s">
        <v>2321</v>
      </c>
      <c r="C67" s="93"/>
      <c r="D67" s="93"/>
      <c r="E67" s="93"/>
      <c r="F67" s="94"/>
      <c r="G67" s="95"/>
      <c r="H67" s="94"/>
      <c r="I67" s="94"/>
      <c r="J67" s="96"/>
      <c r="K67" s="97"/>
      <c r="L67" s="98"/>
      <c r="N67" s="54"/>
    </row>
    <row r="68" spans="1:14" x14ac:dyDescent="0.25">
      <c r="A68" s="99" t="s">
        <v>2279</v>
      </c>
      <c r="B68" s="56" t="s">
        <v>2280</v>
      </c>
      <c r="C68" s="56"/>
      <c r="D68" s="56"/>
      <c r="E68" s="56" t="s">
        <v>2281</v>
      </c>
      <c r="F68" s="58">
        <v>64.489999999999995</v>
      </c>
      <c r="G68" s="100">
        <v>0.3</v>
      </c>
      <c r="H68" s="58">
        <v>45.14</v>
      </c>
      <c r="I68" s="58" t="s">
        <v>3145</v>
      </c>
      <c r="J68" s="60">
        <f t="shared" si="12"/>
        <v>0</v>
      </c>
      <c r="K68" s="18"/>
      <c r="L68" s="53">
        <f>H68*K68</f>
        <v>0</v>
      </c>
      <c r="M68" t="s">
        <v>2871</v>
      </c>
      <c r="N68" s="54" t="str">
        <f t="shared" si="1"/>
        <v>VEZI PACHETUL</v>
      </c>
    </row>
    <row r="69" spans="1:14" x14ac:dyDescent="0.25">
      <c r="A69" s="62" t="s">
        <v>2282</v>
      </c>
      <c r="B69" s="57" t="s">
        <v>2283</v>
      </c>
      <c r="C69" s="57"/>
      <c r="D69" s="57"/>
      <c r="E69" s="57" t="s">
        <v>2284</v>
      </c>
      <c r="F69" s="63">
        <v>49.99</v>
      </c>
      <c r="G69" s="64">
        <v>0.3</v>
      </c>
      <c r="H69" s="63">
        <v>34.99</v>
      </c>
      <c r="I69" s="63" t="s">
        <v>3145</v>
      </c>
      <c r="J69" s="65">
        <f t="shared" si="12"/>
        <v>0</v>
      </c>
      <c r="K69" s="19"/>
      <c r="L69" s="66">
        <f>H69*K69</f>
        <v>0</v>
      </c>
      <c r="M69" t="s">
        <v>2872</v>
      </c>
      <c r="N69" s="54" t="str">
        <f t="shared" si="1"/>
        <v>VEZI PACHETUL</v>
      </c>
    </row>
    <row r="70" spans="1:14" ht="13.8" thickBot="1" x14ac:dyDescent="0.3">
      <c r="A70" s="62" t="s">
        <v>2285</v>
      </c>
      <c r="B70" s="57" t="s">
        <v>2286</v>
      </c>
      <c r="C70" s="57"/>
      <c r="D70" s="57"/>
      <c r="E70" s="57" t="s">
        <v>2287</v>
      </c>
      <c r="F70" s="63">
        <v>75.400000000000006</v>
      </c>
      <c r="G70" s="64">
        <v>0.2</v>
      </c>
      <c r="H70" s="63">
        <v>60.32</v>
      </c>
      <c r="I70" s="63" t="s">
        <v>3145</v>
      </c>
      <c r="J70" s="65">
        <f>K70*5</f>
        <v>0</v>
      </c>
      <c r="K70" s="19"/>
      <c r="L70" s="66">
        <f>H70*K70</f>
        <v>0</v>
      </c>
      <c r="M70" t="s">
        <v>2873</v>
      </c>
      <c r="N70" s="54" t="str">
        <f t="shared" si="1"/>
        <v>VEZI PACHETUL</v>
      </c>
    </row>
    <row r="71" spans="1:14" ht="13.8" thickBot="1" x14ac:dyDescent="0.3">
      <c r="A71" s="91"/>
      <c r="B71" s="92" t="s">
        <v>2322</v>
      </c>
      <c r="C71" s="93"/>
      <c r="D71" s="93"/>
      <c r="E71" s="93"/>
      <c r="F71" s="94"/>
      <c r="G71" s="95"/>
      <c r="H71" s="94"/>
      <c r="I71" s="94"/>
      <c r="J71" s="96"/>
      <c r="K71" s="97"/>
      <c r="L71" s="98"/>
      <c r="N71" s="54"/>
    </row>
    <row r="72" spans="1:14" x14ac:dyDescent="0.25">
      <c r="A72" s="99" t="s">
        <v>2288</v>
      </c>
      <c r="B72" s="56" t="s">
        <v>2289</v>
      </c>
      <c r="C72" s="56"/>
      <c r="D72" s="56"/>
      <c r="E72" s="56" t="s">
        <v>2290</v>
      </c>
      <c r="F72" s="58">
        <v>64.489999999999995</v>
      </c>
      <c r="G72" s="100">
        <v>0.3</v>
      </c>
      <c r="H72" s="58">
        <v>45.14</v>
      </c>
      <c r="I72" s="58" t="s">
        <v>3145</v>
      </c>
      <c r="J72" s="60">
        <f t="shared" ref="J72:J73" si="13">K72*1</f>
        <v>0</v>
      </c>
      <c r="K72" s="18"/>
      <c r="L72" s="53">
        <f>H72*K72</f>
        <v>0</v>
      </c>
      <c r="M72" t="s">
        <v>2874</v>
      </c>
      <c r="N72" s="54" t="str">
        <f t="shared" si="1"/>
        <v>VEZI PACHETUL</v>
      </c>
    </row>
    <row r="73" spans="1:14" x14ac:dyDescent="0.25">
      <c r="A73" s="62" t="s">
        <v>2291</v>
      </c>
      <c r="B73" s="57" t="s">
        <v>2292</v>
      </c>
      <c r="C73" s="57"/>
      <c r="D73" s="57"/>
      <c r="E73" s="57" t="s">
        <v>2293</v>
      </c>
      <c r="F73" s="63">
        <v>49.99</v>
      </c>
      <c r="G73" s="64">
        <v>0.3</v>
      </c>
      <c r="H73" s="63">
        <v>34.99</v>
      </c>
      <c r="I73" s="63" t="s">
        <v>3145</v>
      </c>
      <c r="J73" s="65">
        <f t="shared" si="13"/>
        <v>0</v>
      </c>
      <c r="K73" s="19"/>
      <c r="L73" s="66">
        <f>H73*K73</f>
        <v>0</v>
      </c>
      <c r="M73" t="s">
        <v>2875</v>
      </c>
      <c r="N73" s="54" t="str">
        <f t="shared" si="1"/>
        <v>VEZI PACHETUL</v>
      </c>
    </row>
    <row r="74" spans="1:14" ht="13.8" thickBot="1" x14ac:dyDescent="0.3">
      <c r="A74" s="62" t="s">
        <v>2294</v>
      </c>
      <c r="B74" s="57" t="s">
        <v>2295</v>
      </c>
      <c r="C74" s="57"/>
      <c r="D74" s="57"/>
      <c r="E74" s="57" t="s">
        <v>2296</v>
      </c>
      <c r="F74" s="63">
        <v>73</v>
      </c>
      <c r="G74" s="64">
        <v>0.2</v>
      </c>
      <c r="H74" s="63">
        <v>58.4</v>
      </c>
      <c r="I74" s="63" t="s">
        <v>3145</v>
      </c>
      <c r="J74" s="65">
        <f>K74*5</f>
        <v>0</v>
      </c>
      <c r="K74" s="19"/>
      <c r="L74" s="66">
        <f>H74*K74</f>
        <v>0</v>
      </c>
      <c r="M74" t="s">
        <v>2876</v>
      </c>
      <c r="N74" s="54" t="str">
        <f t="shared" si="1"/>
        <v>VEZI PACHETUL</v>
      </c>
    </row>
    <row r="75" spans="1:14" ht="13.8" thickBot="1" x14ac:dyDescent="0.3">
      <c r="A75" s="91"/>
      <c r="B75" s="92" t="s">
        <v>2323</v>
      </c>
      <c r="C75" s="93"/>
      <c r="D75" s="93"/>
      <c r="E75" s="93"/>
      <c r="F75" s="94"/>
      <c r="G75" s="95"/>
      <c r="H75" s="94"/>
      <c r="I75" s="94"/>
      <c r="J75" s="96"/>
      <c r="K75" s="97"/>
      <c r="L75" s="98"/>
      <c r="N75" s="54"/>
    </row>
    <row r="76" spans="1:14" ht="13.8" thickBot="1" x14ac:dyDescent="0.3">
      <c r="A76" s="99" t="s">
        <v>2297</v>
      </c>
      <c r="B76" s="56" t="s">
        <v>2298</v>
      </c>
      <c r="C76" s="56"/>
      <c r="D76" s="56"/>
      <c r="E76" s="56" t="s">
        <v>2299</v>
      </c>
      <c r="F76" s="58">
        <v>97.49</v>
      </c>
      <c r="G76" s="100">
        <v>0.2</v>
      </c>
      <c r="H76" s="58">
        <v>77.989999999999995</v>
      </c>
      <c r="I76" s="58" t="s">
        <v>3145</v>
      </c>
      <c r="J76" s="65">
        <f>K76*5</f>
        <v>0</v>
      </c>
      <c r="K76" s="18"/>
      <c r="L76" s="66">
        <f>H76*K76</f>
        <v>0</v>
      </c>
      <c r="M76" t="s">
        <v>2877</v>
      </c>
      <c r="N76" s="54" t="str">
        <f t="shared" si="1"/>
        <v>VEZI PACHETUL</v>
      </c>
    </row>
    <row r="77" spans="1:14" ht="13.8" thickBot="1" x14ac:dyDescent="0.3">
      <c r="A77" s="81"/>
      <c r="B77" s="82" t="s">
        <v>2324</v>
      </c>
      <c r="C77" s="83"/>
      <c r="D77" s="83"/>
      <c r="E77" s="83"/>
      <c r="F77" s="84"/>
      <c r="G77" s="85"/>
      <c r="H77" s="84"/>
      <c r="I77" s="84"/>
      <c r="J77" s="86"/>
      <c r="K77" s="87"/>
      <c r="L77" s="88"/>
      <c r="N77" s="54"/>
    </row>
    <row r="78" spans="1:14" x14ac:dyDescent="0.25">
      <c r="A78" s="48" t="s">
        <v>2300</v>
      </c>
      <c r="B78" s="49" t="s">
        <v>2301</v>
      </c>
      <c r="C78" s="49"/>
      <c r="D78" s="49"/>
      <c r="E78" s="49" t="s">
        <v>2302</v>
      </c>
      <c r="F78" s="50">
        <v>126.5</v>
      </c>
      <c r="G78" s="89">
        <v>0.2</v>
      </c>
      <c r="H78" s="50">
        <v>101.2</v>
      </c>
      <c r="I78" s="50" t="s">
        <v>3145</v>
      </c>
      <c r="J78" s="52">
        <f>K78*5</f>
        <v>0</v>
      </c>
      <c r="K78" s="17"/>
      <c r="L78" s="53">
        <f>H78*K78</f>
        <v>0</v>
      </c>
      <c r="M78" t="s">
        <v>2878</v>
      </c>
      <c r="N78" s="54" t="str">
        <f t="shared" si="1"/>
        <v>VEZI PACHETUL</v>
      </c>
    </row>
    <row r="79" spans="1:14" x14ac:dyDescent="0.25">
      <c r="A79" s="62" t="s">
        <v>2303</v>
      </c>
      <c r="B79" s="57" t="s">
        <v>2304</v>
      </c>
      <c r="C79" s="57"/>
      <c r="D79" s="57"/>
      <c r="E79" s="57" t="s">
        <v>2305</v>
      </c>
      <c r="F79" s="63">
        <v>96.99</v>
      </c>
      <c r="G79" s="64">
        <v>0.2</v>
      </c>
      <c r="H79" s="63">
        <v>77.59</v>
      </c>
      <c r="I79" s="63" t="s">
        <v>3145</v>
      </c>
      <c r="J79" s="65">
        <f>K79*5</f>
        <v>0</v>
      </c>
      <c r="K79" s="19"/>
      <c r="L79" s="66">
        <f t="shared" ref="L79:L80" si="14">H79*K79</f>
        <v>0</v>
      </c>
      <c r="M79" t="s">
        <v>2879</v>
      </c>
      <c r="N79" s="54" t="str">
        <f t="shared" si="1"/>
        <v>VEZI PACHETUL</v>
      </c>
    </row>
    <row r="80" spans="1:14" x14ac:dyDescent="0.25">
      <c r="A80" s="62" t="s">
        <v>2306</v>
      </c>
      <c r="B80" s="57" t="s">
        <v>2307</v>
      </c>
      <c r="C80" s="57"/>
      <c r="D80" s="57"/>
      <c r="E80" s="57" t="s">
        <v>2308</v>
      </c>
      <c r="F80" s="63">
        <v>106.98</v>
      </c>
      <c r="G80" s="64">
        <v>0.2</v>
      </c>
      <c r="H80" s="63">
        <v>85.58</v>
      </c>
      <c r="I80" s="63" t="s">
        <v>3145</v>
      </c>
      <c r="J80" s="65">
        <f>K80*5</f>
        <v>0</v>
      </c>
      <c r="K80" s="19"/>
      <c r="L80" s="66">
        <f t="shared" si="14"/>
        <v>0</v>
      </c>
      <c r="M80" t="s">
        <v>2880</v>
      </c>
      <c r="N80" s="54" t="str">
        <f t="shared" si="1"/>
        <v>VEZI PACHETUL</v>
      </c>
    </row>
    <row r="81" spans="1:14" ht="13.8" thickBot="1" x14ac:dyDescent="0.3">
      <c r="A81" s="68" t="s">
        <v>2309</v>
      </c>
      <c r="B81" s="69" t="s">
        <v>2310</v>
      </c>
      <c r="C81" s="69"/>
      <c r="D81" s="69"/>
      <c r="E81" s="69" t="s">
        <v>2311</v>
      </c>
      <c r="F81" s="70">
        <v>164.8</v>
      </c>
      <c r="G81" s="71">
        <v>0.2</v>
      </c>
      <c r="H81" s="70">
        <v>131.84</v>
      </c>
      <c r="I81" s="70" t="s">
        <v>3145</v>
      </c>
      <c r="J81" s="72">
        <f>K81*5</f>
        <v>0</v>
      </c>
      <c r="K81" s="20"/>
      <c r="L81" s="66">
        <f>H81*K81</f>
        <v>0</v>
      </c>
      <c r="M81" t="s">
        <v>2881</v>
      </c>
      <c r="N81" s="54" t="str">
        <f t="shared" si="1"/>
        <v>VEZI PACHETUL</v>
      </c>
    </row>
    <row r="82" spans="1:14" ht="13.8" thickBot="1" x14ac:dyDescent="0.3">
      <c r="A82" s="91"/>
      <c r="B82" s="92" t="s">
        <v>2049</v>
      </c>
      <c r="C82" s="93"/>
      <c r="D82" s="93"/>
      <c r="E82" s="93"/>
      <c r="F82" s="94"/>
      <c r="G82" s="95"/>
      <c r="H82" s="94"/>
      <c r="I82" s="94"/>
      <c r="J82" s="96"/>
      <c r="K82" s="147"/>
      <c r="L82" s="98"/>
      <c r="N82" s="54"/>
    </row>
    <row r="83" spans="1:14" x14ac:dyDescent="0.25">
      <c r="A83" s="99" t="s">
        <v>2084</v>
      </c>
      <c r="B83" s="56" t="s">
        <v>2312</v>
      </c>
      <c r="C83" s="56"/>
      <c r="D83" s="56" t="s">
        <v>8</v>
      </c>
      <c r="E83" s="56"/>
      <c r="F83" s="58">
        <v>450</v>
      </c>
      <c r="G83" s="100">
        <v>0.3</v>
      </c>
      <c r="H83" s="58">
        <v>315</v>
      </c>
      <c r="I83" s="58" t="s">
        <v>3145</v>
      </c>
      <c r="J83" s="60">
        <f>K83*30</f>
        <v>0</v>
      </c>
      <c r="K83" s="18"/>
      <c r="L83" s="53">
        <f>H83*K83</f>
        <v>0</v>
      </c>
      <c r="M83" t="s">
        <v>2166</v>
      </c>
      <c r="N83" s="54" t="str">
        <f t="shared" si="1"/>
        <v>VEZI PACHETUL</v>
      </c>
    </row>
    <row r="84" spans="1:14" x14ac:dyDescent="0.25">
      <c r="A84" s="62" t="s">
        <v>2083</v>
      </c>
      <c r="B84" s="57" t="s">
        <v>2313</v>
      </c>
      <c r="C84" s="57"/>
      <c r="D84" s="57" t="s">
        <v>8</v>
      </c>
      <c r="E84" s="57"/>
      <c r="F84" s="63">
        <v>375</v>
      </c>
      <c r="G84" s="64">
        <v>0.25</v>
      </c>
      <c r="H84" s="63">
        <v>281.25</v>
      </c>
      <c r="I84" s="63" t="s">
        <v>3145</v>
      </c>
      <c r="J84" s="65">
        <f>K84*25</f>
        <v>0</v>
      </c>
      <c r="K84" s="19"/>
      <c r="L84" s="66">
        <f>H84*K84</f>
        <v>0</v>
      </c>
      <c r="M84" t="s">
        <v>2165</v>
      </c>
      <c r="N84" s="54" t="str">
        <f t="shared" si="1"/>
        <v>VEZI PACHETUL</v>
      </c>
    </row>
    <row r="85" spans="1:14" ht="13.8" thickBot="1" x14ac:dyDescent="0.3">
      <c r="A85" s="68" t="s">
        <v>2082</v>
      </c>
      <c r="B85" s="69" t="s">
        <v>2314</v>
      </c>
      <c r="C85" s="69"/>
      <c r="D85" s="69" t="s">
        <v>8</v>
      </c>
      <c r="E85" s="69"/>
      <c r="F85" s="70">
        <v>300</v>
      </c>
      <c r="G85" s="71">
        <v>0.2</v>
      </c>
      <c r="H85" s="70">
        <v>240</v>
      </c>
      <c r="I85" s="70" t="s">
        <v>3145</v>
      </c>
      <c r="J85" s="72">
        <f>K85*20</f>
        <v>0</v>
      </c>
      <c r="K85" s="20"/>
      <c r="L85" s="73">
        <f>H85*K85</f>
        <v>0</v>
      </c>
      <c r="M85" t="s">
        <v>2164</v>
      </c>
      <c r="N85" s="54" t="str">
        <f t="shared" si="1"/>
        <v>VEZI PACHETUL</v>
      </c>
    </row>
    <row r="86" spans="1:14" ht="13.8" thickBot="1" x14ac:dyDescent="0.3">
      <c r="A86" s="102"/>
      <c r="B86" s="103" t="s">
        <v>2072</v>
      </c>
      <c r="C86" s="103"/>
      <c r="D86" s="103"/>
      <c r="E86" s="103"/>
      <c r="F86" s="104"/>
      <c r="G86" s="105"/>
      <c r="H86" s="104"/>
      <c r="I86" s="104"/>
      <c r="J86" s="106"/>
      <c r="K86" s="107"/>
      <c r="L86" s="108"/>
    </row>
    <row r="87" spans="1:14" x14ac:dyDescent="0.25">
      <c r="A87" s="48" t="s">
        <v>1051</v>
      </c>
      <c r="B87" s="149" t="s">
        <v>1052</v>
      </c>
      <c r="C87" s="49" t="s">
        <v>1</v>
      </c>
      <c r="D87" s="49" t="s">
        <v>24</v>
      </c>
      <c r="E87" s="49">
        <v>80</v>
      </c>
      <c r="F87" s="50">
        <v>15</v>
      </c>
      <c r="G87" s="89">
        <v>0.25</v>
      </c>
      <c r="H87" s="50">
        <v>11.25</v>
      </c>
      <c r="I87" s="50"/>
      <c r="J87" s="52">
        <f>K87*1</f>
        <v>0</v>
      </c>
      <c r="K87" s="17"/>
      <c r="L87" s="53">
        <f>H87*K87</f>
        <v>0</v>
      </c>
      <c r="M87" t="s">
        <v>2014</v>
      </c>
      <c r="N87" s="54" t="str">
        <f>HYPERLINK(M87,"VEZI CAIETUL")</f>
        <v>VEZI CAIETUL</v>
      </c>
    </row>
    <row r="88" spans="1:14" x14ac:dyDescent="0.25">
      <c r="A88" s="62" t="s">
        <v>1049</v>
      </c>
      <c r="B88" s="150" t="s">
        <v>1050</v>
      </c>
      <c r="C88" s="57" t="s">
        <v>1</v>
      </c>
      <c r="D88" s="57" t="s">
        <v>24</v>
      </c>
      <c r="E88" s="57">
        <v>80</v>
      </c>
      <c r="F88" s="63">
        <v>15</v>
      </c>
      <c r="G88" s="64">
        <v>0.25</v>
      </c>
      <c r="H88" s="63">
        <v>11.25</v>
      </c>
      <c r="I88" s="63"/>
      <c r="J88" s="65">
        <f t="shared" ref="J88:J111" si="15">K88*1</f>
        <v>0</v>
      </c>
      <c r="K88" s="19"/>
      <c r="L88" s="66">
        <f>H88*K88</f>
        <v>0</v>
      </c>
      <c r="M88" t="s">
        <v>2013</v>
      </c>
      <c r="N88" s="54" t="str">
        <f t="shared" ref="N88:N111" si="16">HYPERLINK(M88,"VEZI CAIETUL")</f>
        <v>VEZI CAIETUL</v>
      </c>
    </row>
    <row r="89" spans="1:14" x14ac:dyDescent="0.25">
      <c r="A89" s="62" t="s">
        <v>1043</v>
      </c>
      <c r="B89" s="150" t="s">
        <v>1044</v>
      </c>
      <c r="C89" s="57" t="s">
        <v>1</v>
      </c>
      <c r="D89" s="57" t="s">
        <v>24</v>
      </c>
      <c r="E89" s="57">
        <v>80</v>
      </c>
      <c r="F89" s="63">
        <v>15</v>
      </c>
      <c r="G89" s="64">
        <v>0.25</v>
      </c>
      <c r="H89" s="63">
        <v>11.25</v>
      </c>
      <c r="I89" s="63"/>
      <c r="J89" s="65">
        <f t="shared" si="15"/>
        <v>0</v>
      </c>
      <c r="K89" s="19"/>
      <c r="L89" s="66">
        <f t="shared" ref="L89:L111" si="17">H89*K89</f>
        <v>0</v>
      </c>
      <c r="M89" t="s">
        <v>2010</v>
      </c>
      <c r="N89" s="54" t="str">
        <f t="shared" si="16"/>
        <v>VEZI CAIETUL</v>
      </c>
    </row>
    <row r="90" spans="1:14" x14ac:dyDescent="0.25">
      <c r="A90" s="62" t="s">
        <v>1045</v>
      </c>
      <c r="B90" s="150" t="s">
        <v>1046</v>
      </c>
      <c r="C90" s="57" t="s">
        <v>1</v>
      </c>
      <c r="D90" s="57" t="s">
        <v>24</v>
      </c>
      <c r="E90" s="57">
        <v>96</v>
      </c>
      <c r="F90" s="63">
        <v>15</v>
      </c>
      <c r="G90" s="64">
        <v>0.25</v>
      </c>
      <c r="H90" s="63">
        <v>11.25</v>
      </c>
      <c r="I90" s="63"/>
      <c r="J90" s="65">
        <f t="shared" si="15"/>
        <v>0</v>
      </c>
      <c r="K90" s="19"/>
      <c r="L90" s="66">
        <f t="shared" si="17"/>
        <v>0</v>
      </c>
      <c r="M90" t="s">
        <v>2011</v>
      </c>
      <c r="N90" s="54" t="str">
        <f t="shared" si="16"/>
        <v>VEZI CAIETUL</v>
      </c>
    </row>
    <row r="91" spans="1:14" x14ac:dyDescent="0.25">
      <c r="A91" s="62" t="s">
        <v>1047</v>
      </c>
      <c r="B91" s="150" t="s">
        <v>1048</v>
      </c>
      <c r="C91" s="57" t="s">
        <v>1</v>
      </c>
      <c r="D91" s="57" t="s">
        <v>24</v>
      </c>
      <c r="E91" s="57">
        <v>96</v>
      </c>
      <c r="F91" s="63">
        <v>15</v>
      </c>
      <c r="G91" s="64">
        <v>0.25</v>
      </c>
      <c r="H91" s="63">
        <v>11.25</v>
      </c>
      <c r="I91" s="63"/>
      <c r="J91" s="65">
        <f t="shared" si="15"/>
        <v>0</v>
      </c>
      <c r="K91" s="19"/>
      <c r="L91" s="66">
        <f t="shared" si="17"/>
        <v>0</v>
      </c>
      <c r="M91" t="s">
        <v>2012</v>
      </c>
      <c r="N91" s="54" t="str">
        <f t="shared" si="16"/>
        <v>VEZI CAIETUL</v>
      </c>
    </row>
    <row r="92" spans="1:14" x14ac:dyDescent="0.25">
      <c r="A92" s="62" t="s">
        <v>2325</v>
      </c>
      <c r="B92" s="150" t="s">
        <v>2326</v>
      </c>
      <c r="C92" s="57" t="s">
        <v>2327</v>
      </c>
      <c r="D92" s="57" t="s">
        <v>7</v>
      </c>
      <c r="E92" s="57">
        <v>48</v>
      </c>
      <c r="F92" s="63">
        <v>17</v>
      </c>
      <c r="G92" s="64">
        <v>0.25</v>
      </c>
      <c r="H92" s="63">
        <v>12.75</v>
      </c>
      <c r="I92" s="63"/>
      <c r="J92" s="65">
        <f t="shared" si="15"/>
        <v>0</v>
      </c>
      <c r="K92" s="19"/>
      <c r="L92" s="66">
        <f t="shared" si="17"/>
        <v>0</v>
      </c>
      <c r="M92" t="s">
        <v>2882</v>
      </c>
      <c r="N92" s="54" t="str">
        <f t="shared" si="16"/>
        <v>VEZI CAIETUL</v>
      </c>
    </row>
    <row r="93" spans="1:14" x14ac:dyDescent="0.25">
      <c r="A93" s="62" t="s">
        <v>2328</v>
      </c>
      <c r="B93" s="150" t="s">
        <v>2329</v>
      </c>
      <c r="C93" s="57" t="s">
        <v>2327</v>
      </c>
      <c r="D93" s="57" t="s">
        <v>7</v>
      </c>
      <c r="E93" s="57">
        <v>48</v>
      </c>
      <c r="F93" s="63">
        <v>17</v>
      </c>
      <c r="G93" s="64">
        <v>0.25</v>
      </c>
      <c r="H93" s="63">
        <v>12.75</v>
      </c>
      <c r="I93" s="63"/>
      <c r="J93" s="65">
        <f t="shared" si="15"/>
        <v>0</v>
      </c>
      <c r="K93" s="19"/>
      <c r="L93" s="66">
        <f t="shared" si="17"/>
        <v>0</v>
      </c>
      <c r="M93" t="s">
        <v>2883</v>
      </c>
      <c r="N93" s="54" t="str">
        <f t="shared" si="16"/>
        <v>VEZI CAIETUL</v>
      </c>
    </row>
    <row r="94" spans="1:14" x14ac:dyDescent="0.25">
      <c r="A94" s="62" t="s">
        <v>2330</v>
      </c>
      <c r="B94" s="150" t="s">
        <v>2331</v>
      </c>
      <c r="C94" s="57" t="s">
        <v>2327</v>
      </c>
      <c r="D94" s="57" t="s">
        <v>7</v>
      </c>
      <c r="E94" s="57">
        <v>48</v>
      </c>
      <c r="F94" s="63">
        <v>17</v>
      </c>
      <c r="G94" s="64">
        <v>0.25</v>
      </c>
      <c r="H94" s="63">
        <v>12.75</v>
      </c>
      <c r="I94" s="63"/>
      <c r="J94" s="65">
        <f t="shared" si="15"/>
        <v>0</v>
      </c>
      <c r="K94" s="19"/>
      <c r="L94" s="66">
        <f t="shared" si="17"/>
        <v>0</v>
      </c>
      <c r="M94" t="s">
        <v>2884</v>
      </c>
      <c r="N94" s="54" t="str">
        <f t="shared" si="16"/>
        <v>VEZI CAIETUL</v>
      </c>
    </row>
    <row r="95" spans="1:14" x14ac:dyDescent="0.25">
      <c r="A95" s="62" t="s">
        <v>2332</v>
      </c>
      <c r="B95" s="150" t="s">
        <v>2333</v>
      </c>
      <c r="C95" s="57" t="s">
        <v>2327</v>
      </c>
      <c r="D95" s="57" t="s">
        <v>7</v>
      </c>
      <c r="E95" s="57">
        <v>48</v>
      </c>
      <c r="F95" s="63">
        <v>17</v>
      </c>
      <c r="G95" s="64">
        <v>0.25</v>
      </c>
      <c r="H95" s="63">
        <v>12.75</v>
      </c>
      <c r="I95" s="63"/>
      <c r="J95" s="65">
        <f t="shared" si="15"/>
        <v>0</v>
      </c>
      <c r="K95" s="19"/>
      <c r="L95" s="66">
        <f t="shared" si="17"/>
        <v>0</v>
      </c>
      <c r="M95" t="s">
        <v>2885</v>
      </c>
      <c r="N95" s="54" t="str">
        <f t="shared" si="16"/>
        <v>VEZI CAIETUL</v>
      </c>
    </row>
    <row r="96" spans="1:14" x14ac:dyDescent="0.25">
      <c r="A96" s="62" t="s">
        <v>2334</v>
      </c>
      <c r="B96" s="150" t="s">
        <v>2335</v>
      </c>
      <c r="C96" s="57" t="s">
        <v>2327</v>
      </c>
      <c r="D96" s="57" t="s">
        <v>7</v>
      </c>
      <c r="E96" s="57">
        <v>48</v>
      </c>
      <c r="F96" s="63">
        <v>17</v>
      </c>
      <c r="G96" s="64">
        <v>0.25</v>
      </c>
      <c r="H96" s="63">
        <v>12.75</v>
      </c>
      <c r="I96" s="63"/>
      <c r="J96" s="65">
        <f t="shared" si="15"/>
        <v>0</v>
      </c>
      <c r="K96" s="19"/>
      <c r="L96" s="66">
        <f t="shared" si="17"/>
        <v>0</v>
      </c>
      <c r="M96" t="s">
        <v>2886</v>
      </c>
      <c r="N96" s="54" t="str">
        <f t="shared" si="16"/>
        <v>VEZI CAIETUL</v>
      </c>
    </row>
    <row r="97" spans="1:14" x14ac:dyDescent="0.25">
      <c r="A97" s="62" t="s">
        <v>2336</v>
      </c>
      <c r="B97" s="150" t="s">
        <v>2337</v>
      </c>
      <c r="C97" s="57" t="s">
        <v>2338</v>
      </c>
      <c r="D97" s="57" t="s">
        <v>2339</v>
      </c>
      <c r="E97" s="57">
        <v>64</v>
      </c>
      <c r="F97" s="63">
        <v>20</v>
      </c>
      <c r="G97" s="64">
        <v>0.25</v>
      </c>
      <c r="H97" s="63">
        <v>15</v>
      </c>
      <c r="I97" s="63"/>
      <c r="J97" s="65">
        <f t="shared" si="15"/>
        <v>0</v>
      </c>
      <c r="K97" s="19"/>
      <c r="L97" s="66">
        <f t="shared" si="17"/>
        <v>0</v>
      </c>
      <c r="M97" t="s">
        <v>2887</v>
      </c>
      <c r="N97" s="54" t="str">
        <f t="shared" si="16"/>
        <v>VEZI CAIETUL</v>
      </c>
    </row>
    <row r="98" spans="1:14" x14ac:dyDescent="0.25">
      <c r="A98" s="62" t="s">
        <v>2340</v>
      </c>
      <c r="B98" s="150" t="s">
        <v>2341</v>
      </c>
      <c r="C98" s="57" t="s">
        <v>2342</v>
      </c>
      <c r="D98" s="57" t="s">
        <v>2339</v>
      </c>
      <c r="E98" s="57">
        <v>80</v>
      </c>
      <c r="F98" s="63">
        <v>20</v>
      </c>
      <c r="G98" s="64">
        <v>0.25</v>
      </c>
      <c r="H98" s="63">
        <v>15</v>
      </c>
      <c r="I98" s="63"/>
      <c r="J98" s="65">
        <f t="shared" si="15"/>
        <v>0</v>
      </c>
      <c r="K98" s="19"/>
      <c r="L98" s="66">
        <f t="shared" si="17"/>
        <v>0</v>
      </c>
      <c r="M98" t="s">
        <v>2888</v>
      </c>
      <c r="N98" s="54" t="str">
        <f t="shared" si="16"/>
        <v>VEZI CAIETUL</v>
      </c>
    </row>
    <row r="99" spans="1:14" x14ac:dyDescent="0.25">
      <c r="A99" s="62" t="s">
        <v>2343</v>
      </c>
      <c r="B99" s="150" t="s">
        <v>2344</v>
      </c>
      <c r="C99" s="57" t="s">
        <v>2342</v>
      </c>
      <c r="D99" s="57" t="s">
        <v>2339</v>
      </c>
      <c r="E99" s="57">
        <v>80</v>
      </c>
      <c r="F99" s="63">
        <v>20</v>
      </c>
      <c r="G99" s="64">
        <v>0.25</v>
      </c>
      <c r="H99" s="63">
        <v>15</v>
      </c>
      <c r="I99" s="63"/>
      <c r="J99" s="65">
        <f t="shared" si="15"/>
        <v>0</v>
      </c>
      <c r="K99" s="19"/>
      <c r="L99" s="66">
        <f t="shared" si="17"/>
        <v>0</v>
      </c>
      <c r="M99" t="s">
        <v>2889</v>
      </c>
      <c r="N99" s="54" t="str">
        <f t="shared" si="16"/>
        <v>VEZI CAIETUL</v>
      </c>
    </row>
    <row r="100" spans="1:14" x14ac:dyDescent="0.25">
      <c r="A100" s="62" t="s">
        <v>2345</v>
      </c>
      <c r="B100" s="150" t="s">
        <v>2346</v>
      </c>
      <c r="C100" s="57" t="s">
        <v>2342</v>
      </c>
      <c r="D100" s="57" t="s">
        <v>2339</v>
      </c>
      <c r="E100" s="57">
        <v>76</v>
      </c>
      <c r="F100" s="63">
        <v>20</v>
      </c>
      <c r="G100" s="64">
        <v>0.25</v>
      </c>
      <c r="H100" s="63">
        <v>15</v>
      </c>
      <c r="I100" s="63"/>
      <c r="J100" s="65">
        <f t="shared" si="15"/>
        <v>0</v>
      </c>
      <c r="K100" s="19"/>
      <c r="L100" s="66">
        <f t="shared" si="17"/>
        <v>0</v>
      </c>
      <c r="M100" t="s">
        <v>2890</v>
      </c>
      <c r="N100" s="54" t="str">
        <f t="shared" si="16"/>
        <v>VEZI CAIETUL</v>
      </c>
    </row>
    <row r="101" spans="1:14" x14ac:dyDescent="0.25">
      <c r="A101" s="62" t="s">
        <v>2347</v>
      </c>
      <c r="B101" s="150" t="s">
        <v>2348</v>
      </c>
      <c r="C101" s="57" t="s">
        <v>2349</v>
      </c>
      <c r="D101" s="57" t="s">
        <v>2339</v>
      </c>
      <c r="E101" s="57">
        <v>72</v>
      </c>
      <c r="F101" s="63">
        <v>20</v>
      </c>
      <c r="G101" s="64">
        <v>0.25</v>
      </c>
      <c r="H101" s="63">
        <v>15</v>
      </c>
      <c r="I101" s="63"/>
      <c r="J101" s="65">
        <f t="shared" si="15"/>
        <v>0</v>
      </c>
      <c r="K101" s="19"/>
      <c r="L101" s="66">
        <f t="shared" si="17"/>
        <v>0</v>
      </c>
      <c r="M101" t="s">
        <v>2891</v>
      </c>
      <c r="N101" s="54" t="str">
        <f t="shared" si="16"/>
        <v>VEZI CAIETUL</v>
      </c>
    </row>
    <row r="102" spans="1:14" x14ac:dyDescent="0.25">
      <c r="A102" s="62" t="s">
        <v>2350</v>
      </c>
      <c r="B102" s="150" t="s">
        <v>2351</v>
      </c>
      <c r="C102" s="57" t="s">
        <v>2349</v>
      </c>
      <c r="D102" s="57" t="s">
        <v>2339</v>
      </c>
      <c r="E102" s="57">
        <v>88</v>
      </c>
      <c r="F102" s="63">
        <v>20</v>
      </c>
      <c r="G102" s="64">
        <v>0.25</v>
      </c>
      <c r="H102" s="63">
        <v>15</v>
      </c>
      <c r="I102" s="63"/>
      <c r="J102" s="65">
        <f t="shared" si="15"/>
        <v>0</v>
      </c>
      <c r="K102" s="19"/>
      <c r="L102" s="66">
        <f t="shared" si="17"/>
        <v>0</v>
      </c>
      <c r="M102" t="s">
        <v>2892</v>
      </c>
      <c r="N102" s="54" t="str">
        <f t="shared" si="16"/>
        <v>VEZI CAIETUL</v>
      </c>
    </row>
    <row r="103" spans="1:14" x14ac:dyDescent="0.25">
      <c r="A103" s="62" t="s">
        <v>2352</v>
      </c>
      <c r="B103" s="150" t="s">
        <v>2353</v>
      </c>
      <c r="C103" s="57" t="s">
        <v>2354</v>
      </c>
      <c r="D103" s="57" t="s">
        <v>2339</v>
      </c>
      <c r="E103" s="57">
        <v>80</v>
      </c>
      <c r="F103" s="63">
        <v>20</v>
      </c>
      <c r="G103" s="64">
        <v>0.25</v>
      </c>
      <c r="H103" s="63">
        <v>15</v>
      </c>
      <c r="I103" s="63"/>
      <c r="J103" s="65">
        <f t="shared" si="15"/>
        <v>0</v>
      </c>
      <c r="K103" s="19"/>
      <c r="L103" s="66">
        <f t="shared" si="17"/>
        <v>0</v>
      </c>
      <c r="M103" t="s">
        <v>2893</v>
      </c>
      <c r="N103" s="54" t="str">
        <f t="shared" si="16"/>
        <v>VEZI CAIETUL</v>
      </c>
    </row>
    <row r="104" spans="1:14" x14ac:dyDescent="0.25">
      <c r="A104" s="62" t="s">
        <v>2355</v>
      </c>
      <c r="B104" s="150" t="s">
        <v>2356</v>
      </c>
      <c r="C104" s="57" t="s">
        <v>2357</v>
      </c>
      <c r="D104" s="57" t="s">
        <v>2358</v>
      </c>
      <c r="E104" s="57">
        <v>64</v>
      </c>
      <c r="F104" s="63">
        <v>20</v>
      </c>
      <c r="G104" s="64">
        <v>0.25</v>
      </c>
      <c r="H104" s="63">
        <v>15</v>
      </c>
      <c r="I104" s="63"/>
      <c r="J104" s="65">
        <f t="shared" si="15"/>
        <v>0</v>
      </c>
      <c r="K104" s="19"/>
      <c r="L104" s="66">
        <f t="shared" si="17"/>
        <v>0</v>
      </c>
      <c r="M104" t="s">
        <v>2894</v>
      </c>
      <c r="N104" s="54" t="str">
        <f t="shared" si="16"/>
        <v>VEZI CAIETUL</v>
      </c>
    </row>
    <row r="105" spans="1:14" x14ac:dyDescent="0.25">
      <c r="A105" s="62" t="s">
        <v>2359</v>
      </c>
      <c r="B105" s="150" t="s">
        <v>2360</v>
      </c>
      <c r="C105" s="57" t="s">
        <v>2357</v>
      </c>
      <c r="D105" s="57" t="s">
        <v>2358</v>
      </c>
      <c r="E105" s="57">
        <v>72</v>
      </c>
      <c r="F105" s="63">
        <v>20</v>
      </c>
      <c r="G105" s="64">
        <v>0.25</v>
      </c>
      <c r="H105" s="63">
        <v>15</v>
      </c>
      <c r="I105" s="63"/>
      <c r="J105" s="65">
        <f t="shared" si="15"/>
        <v>0</v>
      </c>
      <c r="K105" s="19"/>
      <c r="L105" s="66">
        <f t="shared" si="17"/>
        <v>0</v>
      </c>
      <c r="M105" t="s">
        <v>2895</v>
      </c>
      <c r="N105" s="54" t="str">
        <f t="shared" si="16"/>
        <v>VEZI CAIETUL</v>
      </c>
    </row>
    <row r="106" spans="1:14" x14ac:dyDescent="0.25">
      <c r="A106" s="62" t="s">
        <v>2361</v>
      </c>
      <c r="B106" s="150" t="s">
        <v>2362</v>
      </c>
      <c r="C106" s="57" t="s">
        <v>2363</v>
      </c>
      <c r="D106" s="57" t="s">
        <v>2358</v>
      </c>
      <c r="E106" s="57">
        <v>176</v>
      </c>
      <c r="F106" s="63">
        <v>29.5</v>
      </c>
      <c r="G106" s="64">
        <v>0.2</v>
      </c>
      <c r="H106" s="63">
        <v>23.6</v>
      </c>
      <c r="I106" s="63"/>
      <c r="J106" s="65">
        <f t="shared" si="15"/>
        <v>0</v>
      </c>
      <c r="K106" s="19"/>
      <c r="L106" s="66">
        <f t="shared" si="17"/>
        <v>0</v>
      </c>
      <c r="M106" t="s">
        <v>2896</v>
      </c>
      <c r="N106" s="54" t="str">
        <f t="shared" si="16"/>
        <v>VEZI CAIETUL</v>
      </c>
    </row>
    <row r="107" spans="1:14" x14ac:dyDescent="0.25">
      <c r="A107" s="62" t="s">
        <v>2364</v>
      </c>
      <c r="B107" s="150" t="s">
        <v>2365</v>
      </c>
      <c r="C107" s="57" t="s">
        <v>2363</v>
      </c>
      <c r="D107" s="57" t="s">
        <v>2358</v>
      </c>
      <c r="E107" s="57">
        <v>184</v>
      </c>
      <c r="F107" s="63">
        <v>29.5</v>
      </c>
      <c r="G107" s="64">
        <v>0.2</v>
      </c>
      <c r="H107" s="63">
        <v>23.6</v>
      </c>
      <c r="I107" s="63"/>
      <c r="J107" s="65">
        <f t="shared" si="15"/>
        <v>0</v>
      </c>
      <c r="K107" s="19"/>
      <c r="L107" s="66">
        <f t="shared" si="17"/>
        <v>0</v>
      </c>
      <c r="M107" t="s">
        <v>2897</v>
      </c>
      <c r="N107" s="54" t="str">
        <f t="shared" si="16"/>
        <v>VEZI CAIETUL</v>
      </c>
    </row>
    <row r="108" spans="1:14" x14ac:dyDescent="0.25">
      <c r="A108" s="62" t="s">
        <v>2366</v>
      </c>
      <c r="B108" s="150" t="s">
        <v>2367</v>
      </c>
      <c r="C108" s="57" t="s">
        <v>2363</v>
      </c>
      <c r="D108" s="57" t="s">
        <v>2358</v>
      </c>
      <c r="E108" s="57">
        <v>136</v>
      </c>
      <c r="F108" s="63">
        <v>29.5</v>
      </c>
      <c r="G108" s="64">
        <v>0.2</v>
      </c>
      <c r="H108" s="63">
        <v>23.6</v>
      </c>
      <c r="I108" s="63"/>
      <c r="J108" s="65">
        <f t="shared" si="15"/>
        <v>0</v>
      </c>
      <c r="K108" s="19"/>
      <c r="L108" s="66">
        <f t="shared" si="17"/>
        <v>0</v>
      </c>
      <c r="M108" t="s">
        <v>2898</v>
      </c>
      <c r="N108" s="54" t="str">
        <f t="shared" si="16"/>
        <v>VEZI CAIETUL</v>
      </c>
    </row>
    <row r="109" spans="1:14" x14ac:dyDescent="0.25">
      <c r="A109" s="62" t="s">
        <v>2368</v>
      </c>
      <c r="B109" s="150" t="s">
        <v>2369</v>
      </c>
      <c r="C109" s="57" t="s">
        <v>2370</v>
      </c>
      <c r="D109" s="57" t="s">
        <v>2371</v>
      </c>
      <c r="E109" s="57">
        <v>64</v>
      </c>
      <c r="F109" s="63">
        <v>15</v>
      </c>
      <c r="G109" s="64">
        <v>0.25</v>
      </c>
      <c r="H109" s="63">
        <v>11.25</v>
      </c>
      <c r="I109" s="63"/>
      <c r="J109" s="65">
        <f t="shared" si="15"/>
        <v>0</v>
      </c>
      <c r="K109" s="19"/>
      <c r="L109" s="66">
        <f t="shared" si="17"/>
        <v>0</v>
      </c>
      <c r="M109" t="s">
        <v>2899</v>
      </c>
      <c r="N109" s="54" t="str">
        <f t="shared" si="16"/>
        <v>VEZI CAIETUL</v>
      </c>
    </row>
    <row r="110" spans="1:14" x14ac:dyDescent="0.25">
      <c r="A110" s="62" t="s">
        <v>2372</v>
      </c>
      <c r="B110" s="150" t="s">
        <v>2373</v>
      </c>
      <c r="C110" s="57" t="s">
        <v>2370</v>
      </c>
      <c r="D110" s="57" t="s">
        <v>2371</v>
      </c>
      <c r="E110" s="57">
        <v>64</v>
      </c>
      <c r="F110" s="63">
        <v>15</v>
      </c>
      <c r="G110" s="64">
        <v>0.25</v>
      </c>
      <c r="H110" s="63">
        <v>11.25</v>
      </c>
      <c r="I110" s="63"/>
      <c r="J110" s="65">
        <f t="shared" si="15"/>
        <v>0</v>
      </c>
      <c r="K110" s="19"/>
      <c r="L110" s="66">
        <f t="shared" si="17"/>
        <v>0</v>
      </c>
      <c r="M110" t="s">
        <v>2900</v>
      </c>
      <c r="N110" s="54" t="str">
        <f t="shared" si="16"/>
        <v>VEZI CAIETUL</v>
      </c>
    </row>
    <row r="111" spans="1:14" ht="13.8" thickBot="1" x14ac:dyDescent="0.3">
      <c r="A111" s="68" t="s">
        <v>2374</v>
      </c>
      <c r="B111" s="151" t="s">
        <v>2375</v>
      </c>
      <c r="C111" s="69" t="s">
        <v>2370</v>
      </c>
      <c r="D111" s="69" t="s">
        <v>2371</v>
      </c>
      <c r="E111" s="69">
        <v>80</v>
      </c>
      <c r="F111" s="70">
        <v>15</v>
      </c>
      <c r="G111" s="71">
        <v>0.25</v>
      </c>
      <c r="H111" s="70">
        <v>11.25</v>
      </c>
      <c r="I111" s="70"/>
      <c r="J111" s="72">
        <f t="shared" si="15"/>
        <v>0</v>
      </c>
      <c r="K111" s="20"/>
      <c r="L111" s="73">
        <f t="shared" si="17"/>
        <v>0</v>
      </c>
      <c r="M111" t="s">
        <v>2901</v>
      </c>
      <c r="N111" s="54" t="str">
        <f t="shared" si="16"/>
        <v>VEZI CAIETUL</v>
      </c>
    </row>
    <row r="112" spans="1:14" ht="13.8" thickBot="1" x14ac:dyDescent="0.3">
      <c r="A112" s="102"/>
      <c r="B112" s="103" t="s">
        <v>2073</v>
      </c>
      <c r="C112" s="103"/>
      <c r="D112" s="103"/>
      <c r="E112" s="103"/>
      <c r="F112" s="104"/>
      <c r="G112" s="105"/>
      <c r="H112" s="104"/>
      <c r="I112" s="104"/>
      <c r="J112" s="106"/>
      <c r="K112" s="107"/>
      <c r="L112" s="108"/>
    </row>
    <row r="113" spans="1:14" x14ac:dyDescent="0.25">
      <c r="A113" s="48" t="s">
        <v>1082</v>
      </c>
      <c r="B113" s="149" t="s">
        <v>1083</v>
      </c>
      <c r="C113" s="49"/>
      <c r="D113" s="49" t="s">
        <v>8</v>
      </c>
      <c r="E113" s="49">
        <v>336</v>
      </c>
      <c r="F113" s="50">
        <v>17</v>
      </c>
      <c r="G113" s="89">
        <v>0.25</v>
      </c>
      <c r="H113" s="50">
        <v>12.75</v>
      </c>
      <c r="I113" s="50"/>
      <c r="J113" s="52">
        <f t="shared" ref="J113:J127" si="18">K113*1</f>
        <v>0</v>
      </c>
      <c r="K113" s="17"/>
      <c r="L113" s="53">
        <f t="shared" ref="L113:L127" si="19">H113*K113</f>
        <v>0</v>
      </c>
      <c r="M113" t="s">
        <v>1797</v>
      </c>
      <c r="N113" s="54" t="str">
        <f>HYPERLINK(M113,"VEZI CARTEA")</f>
        <v>VEZI CARTEA</v>
      </c>
    </row>
    <row r="114" spans="1:14" x14ac:dyDescent="0.25">
      <c r="A114" s="62" t="s">
        <v>1074</v>
      </c>
      <c r="B114" s="150" t="s">
        <v>1075</v>
      </c>
      <c r="C114" s="57"/>
      <c r="D114" s="57" t="s">
        <v>8</v>
      </c>
      <c r="E114" s="57">
        <v>320</v>
      </c>
      <c r="F114" s="63">
        <v>17</v>
      </c>
      <c r="G114" s="64">
        <v>0.25</v>
      </c>
      <c r="H114" s="63">
        <v>12.75</v>
      </c>
      <c r="I114" s="63"/>
      <c r="J114" s="65">
        <f t="shared" si="18"/>
        <v>0</v>
      </c>
      <c r="K114" s="19"/>
      <c r="L114" s="66">
        <f t="shared" si="19"/>
        <v>0</v>
      </c>
      <c r="M114" t="s">
        <v>1793</v>
      </c>
      <c r="N114" s="54" t="str">
        <f t="shared" ref="N114:N127" si="20">HYPERLINK(M114,"VEZI CARTEA")</f>
        <v>VEZI CARTEA</v>
      </c>
    </row>
    <row r="115" spans="1:14" x14ac:dyDescent="0.25">
      <c r="A115" s="62" t="s">
        <v>1076</v>
      </c>
      <c r="B115" s="150" t="s">
        <v>1077</v>
      </c>
      <c r="C115" s="57"/>
      <c r="D115" s="57" t="s">
        <v>8</v>
      </c>
      <c r="E115" s="57">
        <v>356</v>
      </c>
      <c r="F115" s="63">
        <v>17</v>
      </c>
      <c r="G115" s="64">
        <v>0.25</v>
      </c>
      <c r="H115" s="63">
        <v>12.75</v>
      </c>
      <c r="I115" s="63"/>
      <c r="J115" s="65">
        <f t="shared" si="18"/>
        <v>0</v>
      </c>
      <c r="K115" s="19"/>
      <c r="L115" s="66">
        <f t="shared" si="19"/>
        <v>0</v>
      </c>
      <c r="M115" t="s">
        <v>1794</v>
      </c>
      <c r="N115" s="54" t="str">
        <f t="shared" si="20"/>
        <v>VEZI CARTEA</v>
      </c>
    </row>
    <row r="116" spans="1:14" x14ac:dyDescent="0.25">
      <c r="A116" s="62" t="s">
        <v>1078</v>
      </c>
      <c r="B116" s="150" t="s">
        <v>1079</v>
      </c>
      <c r="C116" s="57"/>
      <c r="D116" s="57" t="s">
        <v>8</v>
      </c>
      <c r="E116" s="57">
        <v>356</v>
      </c>
      <c r="F116" s="63">
        <v>17</v>
      </c>
      <c r="G116" s="64">
        <v>0.25</v>
      </c>
      <c r="H116" s="63">
        <v>12.75</v>
      </c>
      <c r="I116" s="63"/>
      <c r="J116" s="65">
        <f t="shared" si="18"/>
        <v>0</v>
      </c>
      <c r="K116" s="19"/>
      <c r="L116" s="66">
        <f t="shared" si="19"/>
        <v>0</v>
      </c>
      <c r="M116" t="s">
        <v>1795</v>
      </c>
      <c r="N116" s="54" t="str">
        <f t="shared" si="20"/>
        <v>VEZI CARTEA</v>
      </c>
    </row>
    <row r="117" spans="1:14" x14ac:dyDescent="0.25">
      <c r="A117" s="62" t="s">
        <v>1080</v>
      </c>
      <c r="B117" s="150" t="s">
        <v>1081</v>
      </c>
      <c r="C117" s="57"/>
      <c r="D117" s="57" t="s">
        <v>8</v>
      </c>
      <c r="E117" s="57">
        <v>416</v>
      </c>
      <c r="F117" s="63">
        <v>17</v>
      </c>
      <c r="G117" s="64">
        <v>0.25</v>
      </c>
      <c r="H117" s="63">
        <v>12.75</v>
      </c>
      <c r="I117" s="63"/>
      <c r="J117" s="65">
        <f t="shared" si="18"/>
        <v>0</v>
      </c>
      <c r="K117" s="19"/>
      <c r="L117" s="66">
        <f t="shared" si="19"/>
        <v>0</v>
      </c>
      <c r="M117" t="s">
        <v>1796</v>
      </c>
      <c r="N117" s="54" t="str">
        <f t="shared" si="20"/>
        <v>VEZI CARTEA</v>
      </c>
    </row>
    <row r="118" spans="1:14" x14ac:dyDescent="0.25">
      <c r="A118" s="62" t="s">
        <v>926</v>
      </c>
      <c r="B118" s="150" t="s">
        <v>927</v>
      </c>
      <c r="C118" s="57"/>
      <c r="D118" s="57" t="s">
        <v>331</v>
      </c>
      <c r="E118" s="57">
        <v>48</v>
      </c>
      <c r="F118" s="63">
        <v>8</v>
      </c>
      <c r="G118" s="64">
        <v>0.25</v>
      </c>
      <c r="H118" s="63">
        <v>6</v>
      </c>
      <c r="I118" s="63"/>
      <c r="J118" s="65">
        <f t="shared" si="18"/>
        <v>0</v>
      </c>
      <c r="K118" s="19"/>
      <c r="L118" s="66">
        <f t="shared" si="19"/>
        <v>0</v>
      </c>
      <c r="M118" t="s">
        <v>2008</v>
      </c>
      <c r="N118" s="54" t="str">
        <f t="shared" si="20"/>
        <v>VEZI CARTEA</v>
      </c>
    </row>
    <row r="119" spans="1:14" x14ac:dyDescent="0.25">
      <c r="A119" s="62" t="s">
        <v>922</v>
      </c>
      <c r="B119" s="150" t="s">
        <v>923</v>
      </c>
      <c r="C119" s="57"/>
      <c r="D119" s="57" t="s">
        <v>331</v>
      </c>
      <c r="E119" s="57">
        <v>124</v>
      </c>
      <c r="F119" s="63">
        <v>8</v>
      </c>
      <c r="G119" s="64">
        <v>0.25</v>
      </c>
      <c r="H119" s="63">
        <v>6</v>
      </c>
      <c r="I119" s="63"/>
      <c r="J119" s="65">
        <f t="shared" si="18"/>
        <v>0</v>
      </c>
      <c r="K119" s="19"/>
      <c r="L119" s="66">
        <f t="shared" si="19"/>
        <v>0</v>
      </c>
      <c r="M119" t="s">
        <v>2006</v>
      </c>
      <c r="N119" s="54" t="str">
        <f t="shared" si="20"/>
        <v>VEZI CARTEA</v>
      </c>
    </row>
    <row r="120" spans="1:14" x14ac:dyDescent="0.25">
      <c r="A120" s="62" t="s">
        <v>924</v>
      </c>
      <c r="B120" s="150" t="s">
        <v>925</v>
      </c>
      <c r="C120" s="57"/>
      <c r="D120" s="57" t="s">
        <v>331</v>
      </c>
      <c r="E120" s="57">
        <v>256</v>
      </c>
      <c r="F120" s="63">
        <v>10</v>
      </c>
      <c r="G120" s="64">
        <v>0.25</v>
      </c>
      <c r="H120" s="63">
        <v>7.5</v>
      </c>
      <c r="I120" s="63"/>
      <c r="J120" s="65">
        <f t="shared" si="18"/>
        <v>0</v>
      </c>
      <c r="K120" s="19"/>
      <c r="L120" s="66">
        <f t="shared" si="19"/>
        <v>0</v>
      </c>
      <c r="M120" t="s">
        <v>2007</v>
      </c>
      <c r="N120" s="54" t="str">
        <f t="shared" si="20"/>
        <v>VEZI CARTEA</v>
      </c>
    </row>
    <row r="121" spans="1:14" x14ac:dyDescent="0.25">
      <c r="A121" s="62" t="s">
        <v>918</v>
      </c>
      <c r="B121" s="150" t="s">
        <v>919</v>
      </c>
      <c r="C121" s="57"/>
      <c r="D121" s="57" t="s">
        <v>18</v>
      </c>
      <c r="E121" s="57">
        <v>64</v>
      </c>
      <c r="F121" s="63">
        <v>8</v>
      </c>
      <c r="G121" s="64">
        <v>0.25</v>
      </c>
      <c r="H121" s="63">
        <v>6</v>
      </c>
      <c r="I121" s="63"/>
      <c r="J121" s="65">
        <f t="shared" si="18"/>
        <v>0</v>
      </c>
      <c r="K121" s="19"/>
      <c r="L121" s="66">
        <f t="shared" si="19"/>
        <v>0</v>
      </c>
      <c r="M121" t="s">
        <v>2004</v>
      </c>
      <c r="N121" s="54" t="str">
        <f t="shared" si="20"/>
        <v>VEZI CARTEA</v>
      </c>
    </row>
    <row r="122" spans="1:14" x14ac:dyDescent="0.25">
      <c r="A122" s="62" t="s">
        <v>920</v>
      </c>
      <c r="B122" s="150" t="s">
        <v>921</v>
      </c>
      <c r="C122" s="57"/>
      <c r="D122" s="57" t="s">
        <v>331</v>
      </c>
      <c r="E122" s="57">
        <v>176</v>
      </c>
      <c r="F122" s="63">
        <v>10</v>
      </c>
      <c r="G122" s="64">
        <v>0.25</v>
      </c>
      <c r="H122" s="63">
        <v>7.5</v>
      </c>
      <c r="I122" s="63"/>
      <c r="J122" s="65">
        <f t="shared" si="18"/>
        <v>0</v>
      </c>
      <c r="K122" s="19"/>
      <c r="L122" s="66">
        <f t="shared" si="19"/>
        <v>0</v>
      </c>
      <c r="M122" t="s">
        <v>2005</v>
      </c>
      <c r="N122" s="54" t="str">
        <f t="shared" si="20"/>
        <v>VEZI CARTEA</v>
      </c>
    </row>
    <row r="123" spans="1:14" x14ac:dyDescent="0.25">
      <c r="A123" s="62" t="s">
        <v>916</v>
      </c>
      <c r="B123" s="150" t="s">
        <v>917</v>
      </c>
      <c r="C123" s="57"/>
      <c r="D123" s="57" t="s">
        <v>7</v>
      </c>
      <c r="E123" s="57">
        <v>48</v>
      </c>
      <c r="F123" s="63">
        <v>17</v>
      </c>
      <c r="G123" s="64">
        <v>0.25</v>
      </c>
      <c r="H123" s="63">
        <v>12.75</v>
      </c>
      <c r="I123" s="63"/>
      <c r="J123" s="65">
        <f t="shared" si="18"/>
        <v>0</v>
      </c>
      <c r="K123" s="19"/>
      <c r="L123" s="66">
        <f t="shared" si="19"/>
        <v>0</v>
      </c>
      <c r="M123" t="s">
        <v>2003</v>
      </c>
      <c r="N123" s="54" t="str">
        <f t="shared" si="20"/>
        <v>VEZI CARTEA</v>
      </c>
    </row>
    <row r="124" spans="1:14" x14ac:dyDescent="0.25">
      <c r="A124" s="62" t="s">
        <v>914</v>
      </c>
      <c r="B124" s="150" t="s">
        <v>915</v>
      </c>
      <c r="C124" s="57"/>
      <c r="D124" s="57" t="s">
        <v>7</v>
      </c>
      <c r="E124" s="57">
        <v>48</v>
      </c>
      <c r="F124" s="63">
        <v>17</v>
      </c>
      <c r="G124" s="64">
        <v>0.25</v>
      </c>
      <c r="H124" s="63">
        <v>12.75</v>
      </c>
      <c r="I124" s="63"/>
      <c r="J124" s="65">
        <f t="shared" si="18"/>
        <v>0</v>
      </c>
      <c r="K124" s="19"/>
      <c r="L124" s="66">
        <f t="shared" si="19"/>
        <v>0</v>
      </c>
      <c r="M124" t="s">
        <v>2002</v>
      </c>
      <c r="N124" s="54" t="str">
        <f t="shared" si="20"/>
        <v>VEZI CARTEA</v>
      </c>
    </row>
    <row r="125" spans="1:14" x14ac:dyDescent="0.25">
      <c r="A125" s="62" t="s">
        <v>908</v>
      </c>
      <c r="B125" s="150" t="s">
        <v>909</v>
      </c>
      <c r="C125" s="57"/>
      <c r="D125" s="57" t="s">
        <v>7</v>
      </c>
      <c r="E125" s="57">
        <v>48</v>
      </c>
      <c r="F125" s="63">
        <v>17</v>
      </c>
      <c r="G125" s="64">
        <v>0.25</v>
      </c>
      <c r="H125" s="63">
        <v>12.75</v>
      </c>
      <c r="I125" s="63"/>
      <c r="J125" s="65">
        <f t="shared" si="18"/>
        <v>0</v>
      </c>
      <c r="K125" s="19"/>
      <c r="L125" s="66">
        <f>H125*K125</f>
        <v>0</v>
      </c>
      <c r="M125" t="s">
        <v>1999</v>
      </c>
      <c r="N125" s="54" t="str">
        <f t="shared" si="20"/>
        <v>VEZI CARTEA</v>
      </c>
    </row>
    <row r="126" spans="1:14" x14ac:dyDescent="0.25">
      <c r="A126" s="62" t="s">
        <v>910</v>
      </c>
      <c r="B126" s="150" t="s">
        <v>911</v>
      </c>
      <c r="C126" s="57"/>
      <c r="D126" s="57" t="s">
        <v>7</v>
      </c>
      <c r="E126" s="57">
        <v>48</v>
      </c>
      <c r="F126" s="63">
        <v>17</v>
      </c>
      <c r="G126" s="64">
        <v>0.25</v>
      </c>
      <c r="H126" s="63">
        <v>12.75</v>
      </c>
      <c r="I126" s="63"/>
      <c r="J126" s="65">
        <f t="shared" si="18"/>
        <v>0</v>
      </c>
      <c r="K126" s="19"/>
      <c r="L126" s="66">
        <f t="shared" si="19"/>
        <v>0</v>
      </c>
      <c r="M126" t="s">
        <v>2000</v>
      </c>
      <c r="N126" s="54" t="str">
        <f t="shared" si="20"/>
        <v>VEZI CARTEA</v>
      </c>
    </row>
    <row r="127" spans="1:14" ht="13.8" thickBot="1" x14ac:dyDescent="0.3">
      <c r="A127" s="68" t="s">
        <v>912</v>
      </c>
      <c r="B127" s="151" t="s">
        <v>913</v>
      </c>
      <c r="C127" s="69"/>
      <c r="D127" s="69" t="s">
        <v>7</v>
      </c>
      <c r="E127" s="69">
        <v>56</v>
      </c>
      <c r="F127" s="70">
        <v>17</v>
      </c>
      <c r="G127" s="71">
        <v>0.25</v>
      </c>
      <c r="H127" s="70">
        <v>12.75</v>
      </c>
      <c r="I127" s="70"/>
      <c r="J127" s="72">
        <f t="shared" si="18"/>
        <v>0</v>
      </c>
      <c r="K127" s="20"/>
      <c r="L127" s="73">
        <f t="shared" si="19"/>
        <v>0</v>
      </c>
      <c r="M127" t="s">
        <v>2001</v>
      </c>
      <c r="N127" s="54" t="str">
        <f t="shared" si="20"/>
        <v>VEZI CARTEA</v>
      </c>
    </row>
    <row r="128" spans="1:14" x14ac:dyDescent="0.25">
      <c r="A128" s="55"/>
      <c r="L128" s="109"/>
    </row>
    <row r="129" spans="1:14" x14ac:dyDescent="0.25">
      <c r="A129" s="55"/>
      <c r="E129" s="110" t="s">
        <v>2036</v>
      </c>
      <c r="K129" s="35">
        <f>SUM(L39:L127)</f>
        <v>0</v>
      </c>
      <c r="L129" s="109" t="s">
        <v>2070</v>
      </c>
    </row>
    <row r="130" spans="1:14" ht="13.8" thickBot="1" x14ac:dyDescent="0.3">
      <c r="A130" s="55"/>
      <c r="L130" s="109"/>
    </row>
    <row r="131" spans="1:14" ht="13.8" thickBot="1" x14ac:dyDescent="0.3">
      <c r="A131" s="111"/>
      <c r="B131" s="112" t="s">
        <v>2074</v>
      </c>
      <c r="C131" s="112"/>
      <c r="D131" s="112"/>
      <c r="E131" s="112"/>
      <c r="F131" s="113"/>
      <c r="G131" s="114"/>
      <c r="H131" s="113"/>
      <c r="I131" s="113"/>
      <c r="J131" s="115"/>
      <c r="K131" s="116"/>
      <c r="L131" s="117"/>
    </row>
    <row r="132" spans="1:14" x14ac:dyDescent="0.25">
      <c r="A132" s="48" t="s">
        <v>1231</v>
      </c>
      <c r="B132" s="49" t="s">
        <v>2376</v>
      </c>
      <c r="C132" s="49" t="s">
        <v>73</v>
      </c>
      <c r="D132" s="49" t="s">
        <v>18</v>
      </c>
      <c r="E132" s="49">
        <v>96</v>
      </c>
      <c r="F132" s="50">
        <v>9.99</v>
      </c>
      <c r="G132" s="89">
        <v>0.08</v>
      </c>
      <c r="H132" s="50">
        <v>9.19</v>
      </c>
      <c r="I132" s="50"/>
      <c r="J132" s="52">
        <f t="shared" ref="J132:J151" si="21">K132*1</f>
        <v>0</v>
      </c>
      <c r="K132" s="17"/>
      <c r="L132" s="53">
        <f t="shared" ref="L132:L151" si="22">H132*K132</f>
        <v>0</v>
      </c>
      <c r="M132" t="s">
        <v>1912</v>
      </c>
      <c r="N132" s="54" t="str">
        <f t="shared" ref="N132:N195" si="23">HYPERLINK(M132,"VEZI CARTEA")</f>
        <v>VEZI CARTEA</v>
      </c>
    </row>
    <row r="133" spans="1:14" x14ac:dyDescent="0.25">
      <c r="A133" s="62" t="s">
        <v>1232</v>
      </c>
      <c r="B133" s="57" t="s">
        <v>1233</v>
      </c>
      <c r="C133" s="57" t="s">
        <v>129</v>
      </c>
      <c r="D133" s="57" t="s">
        <v>18</v>
      </c>
      <c r="E133" s="57">
        <v>96</v>
      </c>
      <c r="F133" s="63">
        <v>9.99</v>
      </c>
      <c r="G133" s="64">
        <v>0.08</v>
      </c>
      <c r="H133" s="63">
        <v>9.19</v>
      </c>
      <c r="I133" s="63"/>
      <c r="J133" s="65">
        <f t="shared" si="21"/>
        <v>0</v>
      </c>
      <c r="K133" s="19"/>
      <c r="L133" s="66">
        <f t="shared" si="22"/>
        <v>0</v>
      </c>
      <c r="M133" t="s">
        <v>1913</v>
      </c>
      <c r="N133" s="54" t="str">
        <f t="shared" si="23"/>
        <v>VEZI CARTEA</v>
      </c>
    </row>
    <row r="134" spans="1:14" x14ac:dyDescent="0.25">
      <c r="A134" s="62" t="s">
        <v>1234</v>
      </c>
      <c r="B134" s="57" t="s">
        <v>1235</v>
      </c>
      <c r="C134" s="57"/>
      <c r="D134" s="57" t="s">
        <v>18</v>
      </c>
      <c r="E134" s="57">
        <v>95</v>
      </c>
      <c r="F134" s="63">
        <v>9.99</v>
      </c>
      <c r="G134" s="64">
        <v>0.08</v>
      </c>
      <c r="H134" s="63">
        <v>9.19</v>
      </c>
      <c r="I134" s="63"/>
      <c r="J134" s="65">
        <f t="shared" si="21"/>
        <v>0</v>
      </c>
      <c r="K134" s="19"/>
      <c r="L134" s="66">
        <f t="shared" si="22"/>
        <v>0</v>
      </c>
      <c r="M134" t="s">
        <v>1914</v>
      </c>
      <c r="N134" s="54" t="str">
        <f t="shared" si="23"/>
        <v>VEZI CARTEA</v>
      </c>
    </row>
    <row r="135" spans="1:14" x14ac:dyDescent="0.25">
      <c r="A135" s="62" t="s">
        <v>1236</v>
      </c>
      <c r="B135" s="57" t="s">
        <v>2377</v>
      </c>
      <c r="C135" s="57"/>
      <c r="D135" s="57" t="s">
        <v>18</v>
      </c>
      <c r="E135" s="57">
        <v>96</v>
      </c>
      <c r="F135" s="63">
        <v>9.99</v>
      </c>
      <c r="G135" s="64">
        <v>0.08</v>
      </c>
      <c r="H135" s="63">
        <v>9.19</v>
      </c>
      <c r="I135" s="63"/>
      <c r="J135" s="65">
        <f t="shared" si="21"/>
        <v>0</v>
      </c>
      <c r="K135" s="19"/>
      <c r="L135" s="66">
        <f t="shared" si="22"/>
        <v>0</v>
      </c>
      <c r="M135" t="s">
        <v>1915</v>
      </c>
      <c r="N135" s="54" t="str">
        <f t="shared" si="23"/>
        <v>VEZI CARTEA</v>
      </c>
    </row>
    <row r="136" spans="1:14" x14ac:dyDescent="0.25">
      <c r="A136" s="62" t="s">
        <v>2378</v>
      </c>
      <c r="B136" s="57" t="s">
        <v>2379</v>
      </c>
      <c r="C136" s="57"/>
      <c r="D136" s="57" t="s">
        <v>18</v>
      </c>
      <c r="E136" s="57">
        <v>96</v>
      </c>
      <c r="F136" s="63">
        <v>9.99</v>
      </c>
      <c r="G136" s="64">
        <v>0.08</v>
      </c>
      <c r="H136" s="63">
        <v>9.19</v>
      </c>
      <c r="I136" s="63"/>
      <c r="J136" s="65">
        <f t="shared" si="21"/>
        <v>0</v>
      </c>
      <c r="K136" s="19"/>
      <c r="L136" s="66">
        <f t="shared" si="22"/>
        <v>0</v>
      </c>
      <c r="M136" t="s">
        <v>2902</v>
      </c>
      <c r="N136" s="54" t="str">
        <f t="shared" si="23"/>
        <v>VEZI CARTEA</v>
      </c>
    </row>
    <row r="137" spans="1:14" x14ac:dyDescent="0.25">
      <c r="A137" s="62" t="s">
        <v>1237</v>
      </c>
      <c r="B137" s="57" t="s">
        <v>223</v>
      </c>
      <c r="C137" s="57"/>
      <c r="D137" s="57" t="s">
        <v>18</v>
      </c>
      <c r="E137" s="57">
        <v>96</v>
      </c>
      <c r="F137" s="63">
        <v>9.99</v>
      </c>
      <c r="G137" s="64">
        <v>0.08</v>
      </c>
      <c r="H137" s="63">
        <v>9.19</v>
      </c>
      <c r="I137" s="63"/>
      <c r="J137" s="65">
        <f t="shared" si="21"/>
        <v>0</v>
      </c>
      <c r="K137" s="19"/>
      <c r="L137" s="66">
        <f t="shared" si="22"/>
        <v>0</v>
      </c>
      <c r="M137" t="s">
        <v>1916</v>
      </c>
      <c r="N137" s="54" t="str">
        <f t="shared" si="23"/>
        <v>VEZI CARTEA</v>
      </c>
    </row>
    <row r="138" spans="1:14" x14ac:dyDescent="0.25">
      <c r="A138" s="62" t="s">
        <v>2380</v>
      </c>
      <c r="B138" s="57" t="s">
        <v>2381</v>
      </c>
      <c r="C138" s="57" t="s">
        <v>359</v>
      </c>
      <c r="D138" s="57" t="s">
        <v>18</v>
      </c>
      <c r="E138" s="57">
        <v>96</v>
      </c>
      <c r="F138" s="63">
        <v>9.99</v>
      </c>
      <c r="G138" s="64">
        <v>0.08</v>
      </c>
      <c r="H138" s="63">
        <v>9.19</v>
      </c>
      <c r="I138" s="63"/>
      <c r="J138" s="65">
        <f t="shared" si="21"/>
        <v>0</v>
      </c>
      <c r="K138" s="19"/>
      <c r="L138" s="66">
        <f t="shared" si="22"/>
        <v>0</v>
      </c>
      <c r="M138" t="s">
        <v>2903</v>
      </c>
      <c r="N138" s="54" t="str">
        <f t="shared" si="23"/>
        <v>VEZI CARTEA</v>
      </c>
    </row>
    <row r="139" spans="1:14" x14ac:dyDescent="0.25">
      <c r="A139" s="62" t="s">
        <v>2382</v>
      </c>
      <c r="B139" s="57" t="s">
        <v>2383</v>
      </c>
      <c r="C139" s="57" t="s">
        <v>2384</v>
      </c>
      <c r="D139" s="57" t="s">
        <v>2385</v>
      </c>
      <c r="E139" s="57">
        <v>80</v>
      </c>
      <c r="F139" s="63">
        <v>9.99</v>
      </c>
      <c r="G139" s="64">
        <v>0.08</v>
      </c>
      <c r="H139" s="63">
        <v>9.19</v>
      </c>
      <c r="I139" s="63"/>
      <c r="J139" s="65">
        <f t="shared" si="21"/>
        <v>0</v>
      </c>
      <c r="K139" s="19"/>
      <c r="L139" s="66">
        <f t="shared" si="22"/>
        <v>0</v>
      </c>
      <c r="M139" t="s">
        <v>2904</v>
      </c>
      <c r="N139" s="54" t="str">
        <f t="shared" si="23"/>
        <v>VEZI CARTEA</v>
      </c>
    </row>
    <row r="140" spans="1:14" x14ac:dyDescent="0.25">
      <c r="A140" s="62" t="s">
        <v>1238</v>
      </c>
      <c r="B140" s="57" t="s">
        <v>1239</v>
      </c>
      <c r="C140" s="57" t="s">
        <v>287</v>
      </c>
      <c r="D140" s="57" t="s">
        <v>18</v>
      </c>
      <c r="E140" s="57">
        <v>96</v>
      </c>
      <c r="F140" s="63">
        <v>9.99</v>
      </c>
      <c r="G140" s="64">
        <v>0.08</v>
      </c>
      <c r="H140" s="63">
        <v>9.19</v>
      </c>
      <c r="I140" s="63"/>
      <c r="J140" s="65">
        <f t="shared" si="21"/>
        <v>0</v>
      </c>
      <c r="K140" s="19"/>
      <c r="L140" s="66">
        <f t="shared" si="22"/>
        <v>0</v>
      </c>
      <c r="M140" t="s">
        <v>1917</v>
      </c>
      <c r="N140" s="54" t="str">
        <f t="shared" si="23"/>
        <v>VEZI CARTEA</v>
      </c>
    </row>
    <row r="141" spans="1:14" x14ac:dyDescent="0.25">
      <c r="A141" s="62" t="s">
        <v>1240</v>
      </c>
      <c r="B141" s="57" t="s">
        <v>1241</v>
      </c>
      <c r="C141" s="57" t="s">
        <v>587</v>
      </c>
      <c r="D141" s="57" t="s">
        <v>18</v>
      </c>
      <c r="E141" s="57">
        <v>96</v>
      </c>
      <c r="F141" s="63">
        <v>9.99</v>
      </c>
      <c r="G141" s="64">
        <v>0.08</v>
      </c>
      <c r="H141" s="63">
        <v>9.19</v>
      </c>
      <c r="I141" s="63"/>
      <c r="J141" s="65">
        <f t="shared" si="21"/>
        <v>0</v>
      </c>
      <c r="K141" s="19"/>
      <c r="L141" s="66">
        <f t="shared" si="22"/>
        <v>0</v>
      </c>
      <c r="M141" t="s">
        <v>1918</v>
      </c>
      <c r="N141" s="54" t="str">
        <f t="shared" si="23"/>
        <v>VEZI CARTEA</v>
      </c>
    </row>
    <row r="142" spans="1:14" x14ac:dyDescent="0.25">
      <c r="A142" s="62" t="s">
        <v>1423</v>
      </c>
      <c r="B142" s="57" t="s">
        <v>1424</v>
      </c>
      <c r="C142" s="57" t="s">
        <v>132</v>
      </c>
      <c r="D142" s="57" t="s">
        <v>18</v>
      </c>
      <c r="E142" s="57">
        <v>96</v>
      </c>
      <c r="F142" s="63">
        <v>9.99</v>
      </c>
      <c r="G142" s="64">
        <v>0.08</v>
      </c>
      <c r="H142" s="63">
        <v>9.19</v>
      </c>
      <c r="I142" s="63"/>
      <c r="J142" s="65">
        <f t="shared" si="21"/>
        <v>0</v>
      </c>
      <c r="K142" s="19"/>
      <c r="L142" s="66">
        <f t="shared" si="22"/>
        <v>0</v>
      </c>
      <c r="M142" t="s">
        <v>1924</v>
      </c>
      <c r="N142" s="54" t="str">
        <f t="shared" si="23"/>
        <v>VEZI CARTEA</v>
      </c>
    </row>
    <row r="143" spans="1:14" x14ac:dyDescent="0.25">
      <c r="A143" s="62" t="s">
        <v>1242</v>
      </c>
      <c r="B143" s="57" t="s">
        <v>1243</v>
      </c>
      <c r="C143" s="57" t="s">
        <v>65</v>
      </c>
      <c r="D143" s="57" t="s">
        <v>18</v>
      </c>
      <c r="E143" s="57">
        <v>96</v>
      </c>
      <c r="F143" s="63">
        <v>9.99</v>
      </c>
      <c r="G143" s="64">
        <v>0.08</v>
      </c>
      <c r="H143" s="63">
        <v>9.19</v>
      </c>
      <c r="I143" s="63"/>
      <c r="J143" s="65">
        <f t="shared" si="21"/>
        <v>0</v>
      </c>
      <c r="K143" s="19"/>
      <c r="L143" s="66">
        <f t="shared" si="22"/>
        <v>0</v>
      </c>
      <c r="M143" t="s">
        <v>1919</v>
      </c>
      <c r="N143" s="54" t="str">
        <f t="shared" si="23"/>
        <v>VEZI CARTEA</v>
      </c>
    </row>
    <row r="144" spans="1:14" x14ac:dyDescent="0.25">
      <c r="A144" s="62" t="s">
        <v>2386</v>
      </c>
      <c r="B144" s="57" t="s">
        <v>2387</v>
      </c>
      <c r="C144" s="57" t="s">
        <v>2388</v>
      </c>
      <c r="D144" s="57" t="s">
        <v>18</v>
      </c>
      <c r="E144" s="57">
        <v>96</v>
      </c>
      <c r="F144" s="63">
        <v>9.99</v>
      </c>
      <c r="G144" s="64">
        <v>0.08</v>
      </c>
      <c r="H144" s="63">
        <v>9.19</v>
      </c>
      <c r="I144" s="63"/>
      <c r="J144" s="65">
        <f t="shared" si="21"/>
        <v>0</v>
      </c>
      <c r="K144" s="19"/>
      <c r="L144" s="66">
        <f t="shared" si="22"/>
        <v>0</v>
      </c>
      <c r="M144" t="s">
        <v>2905</v>
      </c>
      <c r="N144" s="54" t="str">
        <f t="shared" si="23"/>
        <v>VEZI CARTEA</v>
      </c>
    </row>
    <row r="145" spans="1:14" x14ac:dyDescent="0.25">
      <c r="A145" s="62" t="s">
        <v>1244</v>
      </c>
      <c r="B145" s="57" t="s">
        <v>1245</v>
      </c>
      <c r="C145" s="57" t="s">
        <v>264</v>
      </c>
      <c r="D145" s="57" t="s">
        <v>18</v>
      </c>
      <c r="E145" s="57">
        <v>96</v>
      </c>
      <c r="F145" s="63">
        <v>9.99</v>
      </c>
      <c r="G145" s="64">
        <v>0.08</v>
      </c>
      <c r="H145" s="63">
        <v>9.19</v>
      </c>
      <c r="I145" s="63"/>
      <c r="J145" s="65">
        <f t="shared" si="21"/>
        <v>0</v>
      </c>
      <c r="K145" s="19"/>
      <c r="L145" s="66">
        <f t="shared" si="22"/>
        <v>0</v>
      </c>
      <c r="M145" t="s">
        <v>1920</v>
      </c>
      <c r="N145" s="54" t="str">
        <f t="shared" si="23"/>
        <v>VEZI CARTEA</v>
      </c>
    </row>
    <row r="146" spans="1:14" x14ac:dyDescent="0.25">
      <c r="A146" s="62" t="s">
        <v>1203</v>
      </c>
      <c r="B146" s="57" t="s">
        <v>1204</v>
      </c>
      <c r="C146" s="57" t="s">
        <v>73</v>
      </c>
      <c r="D146" s="57" t="s">
        <v>18</v>
      </c>
      <c r="E146" s="57">
        <v>96</v>
      </c>
      <c r="F146" s="63">
        <v>9.99</v>
      </c>
      <c r="G146" s="64">
        <v>0.08</v>
      </c>
      <c r="H146" s="63">
        <v>9.19</v>
      </c>
      <c r="I146" s="63"/>
      <c r="J146" s="65">
        <f t="shared" si="21"/>
        <v>0</v>
      </c>
      <c r="K146" s="19"/>
      <c r="L146" s="66">
        <f t="shared" si="22"/>
        <v>0</v>
      </c>
      <c r="M146" t="s">
        <v>1911</v>
      </c>
      <c r="N146" s="54" t="str">
        <f t="shared" si="23"/>
        <v>VEZI CARTEA</v>
      </c>
    </row>
    <row r="147" spans="1:14" x14ac:dyDescent="0.25">
      <c r="A147" s="62" t="s">
        <v>1246</v>
      </c>
      <c r="B147" s="57" t="s">
        <v>1247</v>
      </c>
      <c r="C147" s="57" t="s">
        <v>468</v>
      </c>
      <c r="D147" s="57" t="s">
        <v>18</v>
      </c>
      <c r="E147" s="57">
        <v>96</v>
      </c>
      <c r="F147" s="63">
        <v>9.99</v>
      </c>
      <c r="G147" s="64">
        <v>0.08</v>
      </c>
      <c r="H147" s="63">
        <v>9.19</v>
      </c>
      <c r="I147" s="63"/>
      <c r="J147" s="65">
        <f t="shared" si="21"/>
        <v>0</v>
      </c>
      <c r="K147" s="19"/>
      <c r="L147" s="66">
        <f t="shared" si="22"/>
        <v>0</v>
      </c>
      <c r="M147" t="s">
        <v>1921</v>
      </c>
      <c r="N147" s="54" t="str">
        <f t="shared" si="23"/>
        <v>VEZI CARTEA</v>
      </c>
    </row>
    <row r="148" spans="1:14" x14ac:dyDescent="0.25">
      <c r="A148" s="62" t="s">
        <v>1248</v>
      </c>
      <c r="B148" s="57" t="s">
        <v>2389</v>
      </c>
      <c r="C148" s="57"/>
      <c r="D148" s="57" t="s">
        <v>18</v>
      </c>
      <c r="E148" s="57">
        <v>96</v>
      </c>
      <c r="F148" s="63">
        <v>9.99</v>
      </c>
      <c r="G148" s="64">
        <v>0.08</v>
      </c>
      <c r="H148" s="63">
        <v>9.19</v>
      </c>
      <c r="I148" s="63"/>
      <c r="J148" s="65">
        <f t="shared" si="21"/>
        <v>0</v>
      </c>
      <c r="K148" s="19"/>
      <c r="L148" s="66">
        <f t="shared" si="22"/>
        <v>0</v>
      </c>
      <c r="M148" t="s">
        <v>1922</v>
      </c>
      <c r="N148" s="54" t="str">
        <f t="shared" si="23"/>
        <v>VEZI CARTEA</v>
      </c>
    </row>
    <row r="149" spans="1:14" x14ac:dyDescent="0.25">
      <c r="A149" s="62" t="s">
        <v>2390</v>
      </c>
      <c r="B149" s="57" t="s">
        <v>2391</v>
      </c>
      <c r="C149" s="57"/>
      <c r="D149" s="57" t="s">
        <v>2385</v>
      </c>
      <c r="E149" s="57">
        <v>96</v>
      </c>
      <c r="F149" s="63">
        <v>9.99</v>
      </c>
      <c r="G149" s="64">
        <v>0.08</v>
      </c>
      <c r="H149" s="63">
        <v>9.19</v>
      </c>
      <c r="I149" s="63"/>
      <c r="J149" s="65">
        <f t="shared" si="21"/>
        <v>0</v>
      </c>
      <c r="K149" s="19"/>
      <c r="L149" s="66">
        <f t="shared" si="22"/>
        <v>0</v>
      </c>
      <c r="M149" t="s">
        <v>2906</v>
      </c>
      <c r="N149" s="54" t="str">
        <f t="shared" si="23"/>
        <v>VEZI CARTEA</v>
      </c>
    </row>
    <row r="150" spans="1:14" x14ac:dyDescent="0.25">
      <c r="A150" s="62" t="s">
        <v>2392</v>
      </c>
      <c r="B150" s="57" t="s">
        <v>2393</v>
      </c>
      <c r="C150" s="57"/>
      <c r="D150" s="57" t="s">
        <v>18</v>
      </c>
      <c r="E150" s="57">
        <v>96</v>
      </c>
      <c r="F150" s="63">
        <v>9.99</v>
      </c>
      <c r="G150" s="64">
        <v>0.08</v>
      </c>
      <c r="H150" s="63">
        <v>9.19</v>
      </c>
      <c r="I150" s="63"/>
      <c r="J150" s="65">
        <f t="shared" si="21"/>
        <v>0</v>
      </c>
      <c r="K150" s="19"/>
      <c r="L150" s="66">
        <f t="shared" si="22"/>
        <v>0</v>
      </c>
      <c r="M150" t="s">
        <v>2907</v>
      </c>
      <c r="N150" s="54" t="str">
        <f t="shared" si="23"/>
        <v>VEZI CARTEA</v>
      </c>
    </row>
    <row r="151" spans="1:14" ht="13.8" thickBot="1" x14ac:dyDescent="0.3">
      <c r="A151" s="68" t="s">
        <v>1249</v>
      </c>
      <c r="B151" s="69" t="s">
        <v>1250</v>
      </c>
      <c r="C151" s="69"/>
      <c r="D151" s="69" t="s">
        <v>18</v>
      </c>
      <c r="E151" s="69">
        <v>96</v>
      </c>
      <c r="F151" s="70">
        <v>9.99</v>
      </c>
      <c r="G151" s="71">
        <v>0.08</v>
      </c>
      <c r="H151" s="70">
        <v>9.19</v>
      </c>
      <c r="I151" s="70"/>
      <c r="J151" s="72">
        <f t="shared" si="21"/>
        <v>0</v>
      </c>
      <c r="K151" s="20"/>
      <c r="L151" s="73">
        <f t="shared" si="22"/>
        <v>0</v>
      </c>
      <c r="M151" t="s">
        <v>1923</v>
      </c>
      <c r="N151" s="54" t="str">
        <f t="shared" si="23"/>
        <v>VEZI CARTEA</v>
      </c>
    </row>
    <row r="152" spans="1:14" ht="13.8" thickBot="1" x14ac:dyDescent="0.3">
      <c r="A152" s="102"/>
      <c r="B152" s="103" t="s">
        <v>2075</v>
      </c>
      <c r="C152" s="103"/>
      <c r="D152" s="103"/>
      <c r="E152" s="103"/>
      <c r="F152" s="104"/>
      <c r="G152" s="105"/>
      <c r="H152" s="104"/>
      <c r="I152" s="104"/>
      <c r="J152" s="106"/>
      <c r="K152" s="107"/>
      <c r="L152" s="108"/>
      <c r="N152" s="54"/>
    </row>
    <row r="153" spans="1:14" x14ac:dyDescent="0.25">
      <c r="A153" s="48" t="s">
        <v>2085</v>
      </c>
      <c r="B153" s="49" t="s">
        <v>1213</v>
      </c>
      <c r="C153" s="49" t="s">
        <v>68</v>
      </c>
      <c r="D153" s="49" t="s">
        <v>8</v>
      </c>
      <c r="E153" s="49">
        <v>168</v>
      </c>
      <c r="F153" s="50">
        <v>15</v>
      </c>
      <c r="G153" s="89">
        <v>0.1</v>
      </c>
      <c r="H153" s="50">
        <f t="shared" ref="H153:H182" si="24">ROUND(F153*(1-G153),2)</f>
        <v>13.5</v>
      </c>
      <c r="I153" s="50"/>
      <c r="J153" s="52">
        <f t="shared" ref="J153:J182" si="25">K153*1</f>
        <v>0</v>
      </c>
      <c r="K153" s="17"/>
      <c r="L153" s="53">
        <f t="shared" ref="L153:L182" si="26">H153*K153</f>
        <v>0</v>
      </c>
      <c r="M153" t="s">
        <v>2908</v>
      </c>
      <c r="N153" s="54" t="str">
        <f t="shared" si="23"/>
        <v>VEZI CARTEA</v>
      </c>
    </row>
    <row r="154" spans="1:14" x14ac:dyDescent="0.25">
      <c r="A154" s="62" t="s">
        <v>2086</v>
      </c>
      <c r="B154" s="57" t="s">
        <v>1364</v>
      </c>
      <c r="C154" s="57" t="s">
        <v>941</v>
      </c>
      <c r="D154" s="57" t="s">
        <v>8</v>
      </c>
      <c r="E154" s="57">
        <v>192</v>
      </c>
      <c r="F154" s="63">
        <v>15</v>
      </c>
      <c r="G154" s="64">
        <v>0.1</v>
      </c>
      <c r="H154" s="63">
        <f t="shared" si="24"/>
        <v>13.5</v>
      </c>
      <c r="I154" s="63"/>
      <c r="J154" s="65">
        <f t="shared" si="25"/>
        <v>0</v>
      </c>
      <c r="K154" s="19"/>
      <c r="L154" s="66">
        <f t="shared" si="26"/>
        <v>0</v>
      </c>
      <c r="M154" t="s">
        <v>2909</v>
      </c>
      <c r="N154" s="54" t="str">
        <f t="shared" si="23"/>
        <v>VEZI CARTEA</v>
      </c>
    </row>
    <row r="155" spans="1:14" x14ac:dyDescent="0.25">
      <c r="A155" s="62" t="s">
        <v>2087</v>
      </c>
      <c r="B155" s="57" t="s">
        <v>1222</v>
      </c>
      <c r="C155" s="57" t="s">
        <v>4</v>
      </c>
      <c r="D155" s="57" t="s">
        <v>8</v>
      </c>
      <c r="E155" s="57">
        <v>165</v>
      </c>
      <c r="F155" s="63">
        <v>15</v>
      </c>
      <c r="G155" s="64">
        <v>0.1</v>
      </c>
      <c r="H155" s="63">
        <f t="shared" si="24"/>
        <v>13.5</v>
      </c>
      <c r="I155" s="63"/>
      <c r="J155" s="65">
        <f t="shared" si="25"/>
        <v>0</v>
      </c>
      <c r="K155" s="19"/>
      <c r="L155" s="66">
        <f t="shared" si="26"/>
        <v>0</v>
      </c>
      <c r="M155" t="s">
        <v>2910</v>
      </c>
      <c r="N155" s="54" t="str">
        <f t="shared" si="23"/>
        <v>VEZI CARTEA</v>
      </c>
    </row>
    <row r="156" spans="1:14" x14ac:dyDescent="0.25">
      <c r="A156" s="62" t="s">
        <v>2088</v>
      </c>
      <c r="B156" s="57" t="s">
        <v>1223</v>
      </c>
      <c r="C156" s="57" t="s">
        <v>946</v>
      </c>
      <c r="D156" s="57" t="s">
        <v>8</v>
      </c>
      <c r="E156" s="57">
        <v>198</v>
      </c>
      <c r="F156" s="63">
        <v>15</v>
      </c>
      <c r="G156" s="64">
        <v>0.1</v>
      </c>
      <c r="H156" s="63">
        <f t="shared" si="24"/>
        <v>13.5</v>
      </c>
      <c r="I156" s="63"/>
      <c r="J156" s="65">
        <f t="shared" si="25"/>
        <v>0</v>
      </c>
      <c r="K156" s="19"/>
      <c r="L156" s="66">
        <f t="shared" si="26"/>
        <v>0</v>
      </c>
      <c r="M156" t="s">
        <v>2911</v>
      </c>
      <c r="N156" s="54" t="str">
        <f t="shared" si="23"/>
        <v>VEZI CARTEA</v>
      </c>
    </row>
    <row r="157" spans="1:14" x14ac:dyDescent="0.25">
      <c r="A157" s="62" t="s">
        <v>2089</v>
      </c>
      <c r="B157" s="57" t="s">
        <v>1230</v>
      </c>
      <c r="C157" s="57" t="s">
        <v>178</v>
      </c>
      <c r="D157" s="57" t="s">
        <v>8</v>
      </c>
      <c r="E157" s="57">
        <v>182</v>
      </c>
      <c r="F157" s="63">
        <v>15</v>
      </c>
      <c r="G157" s="64">
        <v>0.1</v>
      </c>
      <c r="H157" s="63">
        <f t="shared" si="24"/>
        <v>13.5</v>
      </c>
      <c r="I157" s="63"/>
      <c r="J157" s="65">
        <f t="shared" si="25"/>
        <v>0</v>
      </c>
      <c r="K157" s="19"/>
      <c r="L157" s="66">
        <f t="shared" si="26"/>
        <v>0</v>
      </c>
      <c r="M157" t="s">
        <v>2912</v>
      </c>
      <c r="N157" s="54" t="str">
        <f t="shared" si="23"/>
        <v>VEZI CARTEA</v>
      </c>
    </row>
    <row r="158" spans="1:14" x14ac:dyDescent="0.25">
      <c r="A158" s="62" t="s">
        <v>2090</v>
      </c>
      <c r="B158" s="57" t="s">
        <v>1365</v>
      </c>
      <c r="C158" s="57" t="s">
        <v>55</v>
      </c>
      <c r="D158" s="57" t="s">
        <v>8</v>
      </c>
      <c r="E158" s="57">
        <v>188</v>
      </c>
      <c r="F158" s="63">
        <v>15</v>
      </c>
      <c r="G158" s="64">
        <v>0.1</v>
      </c>
      <c r="H158" s="63">
        <f t="shared" si="24"/>
        <v>13.5</v>
      </c>
      <c r="I158" s="63"/>
      <c r="J158" s="65">
        <f t="shared" si="25"/>
        <v>0</v>
      </c>
      <c r="K158" s="19"/>
      <c r="L158" s="66">
        <f t="shared" si="26"/>
        <v>0</v>
      </c>
      <c r="M158" t="s">
        <v>2913</v>
      </c>
      <c r="N158" s="54" t="str">
        <f t="shared" si="23"/>
        <v>VEZI CARTEA</v>
      </c>
    </row>
    <row r="159" spans="1:14" x14ac:dyDescent="0.25">
      <c r="A159" s="62" t="s">
        <v>2091</v>
      </c>
      <c r="B159" s="57" t="s">
        <v>1366</v>
      </c>
      <c r="C159" s="57" t="s">
        <v>216</v>
      </c>
      <c r="D159" s="57" t="s">
        <v>8</v>
      </c>
      <c r="E159" s="57">
        <v>208</v>
      </c>
      <c r="F159" s="63">
        <v>15</v>
      </c>
      <c r="G159" s="64">
        <v>0.1</v>
      </c>
      <c r="H159" s="63">
        <f t="shared" si="24"/>
        <v>13.5</v>
      </c>
      <c r="I159" s="63"/>
      <c r="J159" s="65">
        <f t="shared" si="25"/>
        <v>0</v>
      </c>
      <c r="K159" s="19"/>
      <c r="L159" s="66">
        <f t="shared" si="26"/>
        <v>0</v>
      </c>
      <c r="M159" t="s">
        <v>2914</v>
      </c>
      <c r="N159" s="54" t="str">
        <f t="shared" si="23"/>
        <v>VEZI CARTEA</v>
      </c>
    </row>
    <row r="160" spans="1:14" x14ac:dyDescent="0.25">
      <c r="A160" s="62" t="s">
        <v>2092</v>
      </c>
      <c r="B160" s="57" t="s">
        <v>1251</v>
      </c>
      <c r="C160" s="57" t="s">
        <v>239</v>
      </c>
      <c r="D160" s="57" t="s">
        <v>8</v>
      </c>
      <c r="E160" s="57">
        <v>170</v>
      </c>
      <c r="F160" s="63">
        <v>15</v>
      </c>
      <c r="G160" s="64">
        <v>0.1</v>
      </c>
      <c r="H160" s="63">
        <f t="shared" si="24"/>
        <v>13.5</v>
      </c>
      <c r="I160" s="63"/>
      <c r="J160" s="65">
        <f t="shared" si="25"/>
        <v>0</v>
      </c>
      <c r="K160" s="19"/>
      <c r="L160" s="66">
        <f t="shared" si="26"/>
        <v>0</v>
      </c>
      <c r="M160" t="s">
        <v>2915</v>
      </c>
      <c r="N160" s="54" t="str">
        <f t="shared" si="23"/>
        <v>VEZI CARTEA</v>
      </c>
    </row>
    <row r="161" spans="1:14" x14ac:dyDescent="0.25">
      <c r="A161" s="62" t="s">
        <v>2093</v>
      </c>
      <c r="B161" s="57" t="s">
        <v>1256</v>
      </c>
      <c r="C161" s="57" t="s">
        <v>400</v>
      </c>
      <c r="D161" s="57" t="s">
        <v>8</v>
      </c>
      <c r="E161" s="57">
        <v>182</v>
      </c>
      <c r="F161" s="63">
        <v>15</v>
      </c>
      <c r="G161" s="64">
        <v>0.1</v>
      </c>
      <c r="H161" s="63">
        <f t="shared" si="24"/>
        <v>13.5</v>
      </c>
      <c r="I161" s="63"/>
      <c r="J161" s="65">
        <f t="shared" si="25"/>
        <v>0</v>
      </c>
      <c r="K161" s="19"/>
      <c r="L161" s="66">
        <f t="shared" si="26"/>
        <v>0</v>
      </c>
      <c r="M161" t="s">
        <v>2916</v>
      </c>
      <c r="N161" s="54" t="str">
        <f t="shared" si="23"/>
        <v>VEZI CARTEA</v>
      </c>
    </row>
    <row r="162" spans="1:14" x14ac:dyDescent="0.25">
      <c r="A162" s="62" t="s">
        <v>2094</v>
      </c>
      <c r="B162" s="57" t="s">
        <v>1371</v>
      </c>
      <c r="C162" s="57" t="s">
        <v>216</v>
      </c>
      <c r="D162" s="57" t="s">
        <v>8</v>
      </c>
      <c r="E162" s="57">
        <v>174</v>
      </c>
      <c r="F162" s="63">
        <v>15</v>
      </c>
      <c r="G162" s="64">
        <v>0.1</v>
      </c>
      <c r="H162" s="63">
        <f t="shared" si="24"/>
        <v>13.5</v>
      </c>
      <c r="I162" s="63"/>
      <c r="J162" s="65">
        <f t="shared" si="25"/>
        <v>0</v>
      </c>
      <c r="K162" s="19"/>
      <c r="L162" s="66">
        <f t="shared" si="26"/>
        <v>0</v>
      </c>
      <c r="M162" t="s">
        <v>2917</v>
      </c>
      <c r="N162" s="54" t="str">
        <f t="shared" si="23"/>
        <v>VEZI CARTEA</v>
      </c>
    </row>
    <row r="163" spans="1:14" x14ac:dyDescent="0.25">
      <c r="A163" s="62" t="s">
        <v>2095</v>
      </c>
      <c r="B163" s="57" t="s">
        <v>1261</v>
      </c>
      <c r="C163" s="57" t="s">
        <v>504</v>
      </c>
      <c r="D163" s="57" t="s">
        <v>8</v>
      </c>
      <c r="E163" s="57">
        <v>160</v>
      </c>
      <c r="F163" s="63">
        <v>15</v>
      </c>
      <c r="G163" s="64">
        <v>0.1</v>
      </c>
      <c r="H163" s="63">
        <f t="shared" si="24"/>
        <v>13.5</v>
      </c>
      <c r="I163" s="63"/>
      <c r="J163" s="65">
        <f t="shared" si="25"/>
        <v>0</v>
      </c>
      <c r="K163" s="19"/>
      <c r="L163" s="66">
        <f t="shared" si="26"/>
        <v>0</v>
      </c>
      <c r="M163" t="s">
        <v>2918</v>
      </c>
      <c r="N163" s="54" t="str">
        <f t="shared" si="23"/>
        <v>VEZI CARTEA</v>
      </c>
    </row>
    <row r="164" spans="1:14" x14ac:dyDescent="0.25">
      <c r="A164" s="62" t="s">
        <v>2096</v>
      </c>
      <c r="B164" s="57" t="s">
        <v>1283</v>
      </c>
      <c r="C164" s="57" t="s">
        <v>1039</v>
      </c>
      <c r="D164" s="57" t="s">
        <v>8</v>
      </c>
      <c r="E164" s="57">
        <v>184</v>
      </c>
      <c r="F164" s="63">
        <v>15</v>
      </c>
      <c r="G164" s="64">
        <v>0.1</v>
      </c>
      <c r="H164" s="63">
        <f t="shared" si="24"/>
        <v>13.5</v>
      </c>
      <c r="I164" s="63"/>
      <c r="J164" s="65">
        <f t="shared" si="25"/>
        <v>0</v>
      </c>
      <c r="K164" s="19"/>
      <c r="L164" s="66">
        <f t="shared" si="26"/>
        <v>0</v>
      </c>
      <c r="M164" t="s">
        <v>2919</v>
      </c>
      <c r="N164" s="54" t="str">
        <f t="shared" si="23"/>
        <v>VEZI CARTEA</v>
      </c>
    </row>
    <row r="165" spans="1:14" x14ac:dyDescent="0.25">
      <c r="A165" s="62" t="s">
        <v>2097</v>
      </c>
      <c r="B165" s="57" t="s">
        <v>1295</v>
      </c>
      <c r="C165" s="57" t="s">
        <v>890</v>
      </c>
      <c r="D165" s="57" t="s">
        <v>8</v>
      </c>
      <c r="E165" s="57">
        <v>204</v>
      </c>
      <c r="F165" s="63">
        <v>15</v>
      </c>
      <c r="G165" s="64">
        <v>0.1</v>
      </c>
      <c r="H165" s="63">
        <f t="shared" si="24"/>
        <v>13.5</v>
      </c>
      <c r="I165" s="63"/>
      <c r="J165" s="65">
        <f t="shared" si="25"/>
        <v>0</v>
      </c>
      <c r="K165" s="19"/>
      <c r="L165" s="66">
        <f t="shared" si="26"/>
        <v>0</v>
      </c>
      <c r="M165" t="s">
        <v>2920</v>
      </c>
      <c r="N165" s="54" t="str">
        <f t="shared" si="23"/>
        <v>VEZI CARTEA</v>
      </c>
    </row>
    <row r="166" spans="1:14" x14ac:dyDescent="0.25">
      <c r="A166" s="62" t="s">
        <v>2098</v>
      </c>
      <c r="B166" s="57" t="s">
        <v>1208</v>
      </c>
      <c r="C166" s="57" t="s">
        <v>489</v>
      </c>
      <c r="D166" s="57" t="s">
        <v>8</v>
      </c>
      <c r="E166" s="57">
        <v>198</v>
      </c>
      <c r="F166" s="63">
        <v>15</v>
      </c>
      <c r="G166" s="64">
        <v>0.1</v>
      </c>
      <c r="H166" s="63">
        <f t="shared" si="24"/>
        <v>13.5</v>
      </c>
      <c r="I166" s="63"/>
      <c r="J166" s="65">
        <f t="shared" si="25"/>
        <v>0</v>
      </c>
      <c r="K166" s="19"/>
      <c r="L166" s="66">
        <f t="shared" si="26"/>
        <v>0</v>
      </c>
      <c r="M166" t="s">
        <v>2921</v>
      </c>
      <c r="N166" s="54" t="str">
        <f t="shared" si="23"/>
        <v>VEZI CARTEA</v>
      </c>
    </row>
    <row r="167" spans="1:14" x14ac:dyDescent="0.25">
      <c r="A167" s="62" t="s">
        <v>2099</v>
      </c>
      <c r="B167" s="57" t="s">
        <v>1316</v>
      </c>
      <c r="C167" s="57" t="s">
        <v>504</v>
      </c>
      <c r="D167" s="57" t="s">
        <v>8</v>
      </c>
      <c r="E167" s="57">
        <v>192</v>
      </c>
      <c r="F167" s="63">
        <v>15</v>
      </c>
      <c r="G167" s="64">
        <v>0.1</v>
      </c>
      <c r="H167" s="63">
        <f t="shared" si="24"/>
        <v>13.5</v>
      </c>
      <c r="I167" s="63"/>
      <c r="J167" s="65">
        <f t="shared" si="25"/>
        <v>0</v>
      </c>
      <c r="K167" s="19"/>
      <c r="L167" s="66">
        <f t="shared" si="26"/>
        <v>0</v>
      </c>
      <c r="M167" t="s">
        <v>2922</v>
      </c>
      <c r="N167" s="54" t="str">
        <f t="shared" si="23"/>
        <v>VEZI CARTEA</v>
      </c>
    </row>
    <row r="168" spans="1:14" x14ac:dyDescent="0.25">
      <c r="A168" s="62" t="s">
        <v>2100</v>
      </c>
      <c r="B168" s="57" t="s">
        <v>1326</v>
      </c>
      <c r="C168" s="57" t="s">
        <v>710</v>
      </c>
      <c r="D168" s="57" t="s">
        <v>8</v>
      </c>
      <c r="E168" s="57">
        <v>178</v>
      </c>
      <c r="F168" s="63">
        <v>15</v>
      </c>
      <c r="G168" s="64">
        <v>0.1</v>
      </c>
      <c r="H168" s="63">
        <f t="shared" si="24"/>
        <v>13.5</v>
      </c>
      <c r="I168" s="63"/>
      <c r="J168" s="65">
        <f t="shared" si="25"/>
        <v>0</v>
      </c>
      <c r="K168" s="19"/>
      <c r="L168" s="66">
        <f t="shared" si="26"/>
        <v>0</v>
      </c>
      <c r="M168" t="s">
        <v>2923</v>
      </c>
      <c r="N168" s="54" t="str">
        <f t="shared" si="23"/>
        <v>VEZI CARTEA</v>
      </c>
    </row>
    <row r="169" spans="1:14" x14ac:dyDescent="0.25">
      <c r="A169" s="62" t="s">
        <v>2101</v>
      </c>
      <c r="B169" s="57" t="s">
        <v>1330</v>
      </c>
      <c r="C169" s="57" t="s">
        <v>53</v>
      </c>
      <c r="D169" s="57" t="s">
        <v>8</v>
      </c>
      <c r="E169" s="57">
        <v>166</v>
      </c>
      <c r="F169" s="63">
        <v>15</v>
      </c>
      <c r="G169" s="64">
        <v>0.1</v>
      </c>
      <c r="H169" s="63">
        <f t="shared" si="24"/>
        <v>13.5</v>
      </c>
      <c r="I169" s="63"/>
      <c r="J169" s="65">
        <f t="shared" si="25"/>
        <v>0</v>
      </c>
      <c r="K169" s="19"/>
      <c r="L169" s="66">
        <f t="shared" si="26"/>
        <v>0</v>
      </c>
      <c r="M169" t="s">
        <v>2924</v>
      </c>
      <c r="N169" s="54" t="str">
        <f t="shared" si="23"/>
        <v>VEZI CARTEA</v>
      </c>
    </row>
    <row r="170" spans="1:14" x14ac:dyDescent="0.25">
      <c r="A170" s="62" t="s">
        <v>2102</v>
      </c>
      <c r="B170" s="57" t="s">
        <v>1380</v>
      </c>
      <c r="C170" s="57" t="s">
        <v>216</v>
      </c>
      <c r="D170" s="57" t="s">
        <v>8</v>
      </c>
      <c r="E170" s="57">
        <v>220</v>
      </c>
      <c r="F170" s="63">
        <v>15</v>
      </c>
      <c r="G170" s="64">
        <v>0.1</v>
      </c>
      <c r="H170" s="63">
        <f t="shared" si="24"/>
        <v>13.5</v>
      </c>
      <c r="I170" s="63"/>
      <c r="J170" s="65">
        <f t="shared" si="25"/>
        <v>0</v>
      </c>
      <c r="K170" s="19"/>
      <c r="L170" s="66">
        <f t="shared" si="26"/>
        <v>0</v>
      </c>
      <c r="M170" t="s">
        <v>2925</v>
      </c>
      <c r="N170" s="54" t="str">
        <f t="shared" si="23"/>
        <v>VEZI CARTEA</v>
      </c>
    </row>
    <row r="171" spans="1:14" x14ac:dyDescent="0.25">
      <c r="A171" s="62" t="s">
        <v>2103</v>
      </c>
      <c r="B171" s="57" t="s">
        <v>1347</v>
      </c>
      <c r="C171" s="57" t="s">
        <v>4</v>
      </c>
      <c r="D171" s="57" t="s">
        <v>8</v>
      </c>
      <c r="E171" s="57">
        <v>182</v>
      </c>
      <c r="F171" s="63">
        <v>15</v>
      </c>
      <c r="G171" s="64">
        <v>0.1</v>
      </c>
      <c r="H171" s="63">
        <f t="shared" si="24"/>
        <v>13.5</v>
      </c>
      <c r="I171" s="63"/>
      <c r="J171" s="65">
        <f t="shared" si="25"/>
        <v>0</v>
      </c>
      <c r="K171" s="19"/>
      <c r="L171" s="66">
        <f t="shared" si="26"/>
        <v>0</v>
      </c>
      <c r="M171" t="s">
        <v>2926</v>
      </c>
      <c r="N171" s="54" t="str">
        <f t="shared" si="23"/>
        <v>VEZI CARTEA</v>
      </c>
    </row>
    <row r="172" spans="1:14" x14ac:dyDescent="0.25">
      <c r="A172" s="62" t="s">
        <v>2104</v>
      </c>
      <c r="B172" s="57" t="s">
        <v>1352</v>
      </c>
      <c r="C172" s="57" t="s">
        <v>506</v>
      </c>
      <c r="D172" s="57" t="s">
        <v>8</v>
      </c>
      <c r="E172" s="57">
        <v>200</v>
      </c>
      <c r="F172" s="63">
        <v>15</v>
      </c>
      <c r="G172" s="64">
        <v>0.1</v>
      </c>
      <c r="H172" s="63">
        <f t="shared" si="24"/>
        <v>13.5</v>
      </c>
      <c r="I172" s="63"/>
      <c r="J172" s="65">
        <f t="shared" si="25"/>
        <v>0</v>
      </c>
      <c r="K172" s="19"/>
      <c r="L172" s="66">
        <f t="shared" si="26"/>
        <v>0</v>
      </c>
      <c r="M172" t="s">
        <v>2927</v>
      </c>
      <c r="N172" s="54" t="str">
        <f t="shared" si="23"/>
        <v>VEZI CARTEA</v>
      </c>
    </row>
    <row r="173" spans="1:14" x14ac:dyDescent="0.25">
      <c r="A173" s="62" t="s">
        <v>2105</v>
      </c>
      <c r="B173" s="57" t="s">
        <v>1229</v>
      </c>
      <c r="C173" s="57" t="s">
        <v>53</v>
      </c>
      <c r="D173" s="57" t="s">
        <v>8</v>
      </c>
      <c r="E173" s="57">
        <v>180</v>
      </c>
      <c r="F173" s="63">
        <v>15</v>
      </c>
      <c r="G173" s="64">
        <v>0.1</v>
      </c>
      <c r="H173" s="63">
        <f t="shared" si="24"/>
        <v>13.5</v>
      </c>
      <c r="I173" s="63"/>
      <c r="J173" s="65">
        <f t="shared" si="25"/>
        <v>0</v>
      </c>
      <c r="K173" s="19"/>
      <c r="L173" s="66">
        <f t="shared" si="26"/>
        <v>0</v>
      </c>
      <c r="M173" t="s">
        <v>2928</v>
      </c>
      <c r="N173" s="54" t="str">
        <f t="shared" si="23"/>
        <v>VEZI CARTEA</v>
      </c>
    </row>
    <row r="174" spans="1:14" x14ac:dyDescent="0.25">
      <c r="A174" s="62" t="s">
        <v>2106</v>
      </c>
      <c r="B174" s="57" t="s">
        <v>1269</v>
      </c>
      <c r="C174" s="57" t="s">
        <v>53</v>
      </c>
      <c r="D174" s="57" t="s">
        <v>8</v>
      </c>
      <c r="E174" s="57">
        <v>182</v>
      </c>
      <c r="F174" s="63">
        <v>15</v>
      </c>
      <c r="G174" s="64">
        <v>0.1</v>
      </c>
      <c r="H174" s="63">
        <f t="shared" si="24"/>
        <v>13.5</v>
      </c>
      <c r="I174" s="63"/>
      <c r="J174" s="65">
        <f t="shared" si="25"/>
        <v>0</v>
      </c>
      <c r="K174" s="19"/>
      <c r="L174" s="66">
        <f t="shared" si="26"/>
        <v>0</v>
      </c>
      <c r="M174" t="s">
        <v>2929</v>
      </c>
      <c r="N174" s="54" t="str">
        <f t="shared" si="23"/>
        <v>VEZI CARTEA</v>
      </c>
    </row>
    <row r="175" spans="1:14" x14ac:dyDescent="0.25">
      <c r="A175" s="62" t="s">
        <v>2107</v>
      </c>
      <c r="B175" s="57" t="s">
        <v>1317</v>
      </c>
      <c r="C175" s="57" t="s">
        <v>506</v>
      </c>
      <c r="D175" s="57" t="s">
        <v>8</v>
      </c>
      <c r="E175" s="57">
        <v>168</v>
      </c>
      <c r="F175" s="63">
        <v>15</v>
      </c>
      <c r="G175" s="64">
        <v>0.1</v>
      </c>
      <c r="H175" s="63">
        <f t="shared" si="24"/>
        <v>13.5</v>
      </c>
      <c r="I175" s="63"/>
      <c r="J175" s="65">
        <f t="shared" si="25"/>
        <v>0</v>
      </c>
      <c r="K175" s="19"/>
      <c r="L175" s="66">
        <f t="shared" si="26"/>
        <v>0</v>
      </c>
      <c r="M175" t="s">
        <v>2930</v>
      </c>
      <c r="N175" s="54" t="str">
        <f t="shared" si="23"/>
        <v>VEZI CARTEA</v>
      </c>
    </row>
    <row r="176" spans="1:14" x14ac:dyDescent="0.25">
      <c r="A176" s="62" t="s">
        <v>2108</v>
      </c>
      <c r="B176" s="57" t="s">
        <v>1325</v>
      </c>
      <c r="C176" s="57" t="s">
        <v>895</v>
      </c>
      <c r="D176" s="57" t="s">
        <v>8</v>
      </c>
      <c r="E176" s="57">
        <v>168</v>
      </c>
      <c r="F176" s="63">
        <v>15</v>
      </c>
      <c r="G176" s="64">
        <v>0.1</v>
      </c>
      <c r="H176" s="63">
        <f t="shared" si="24"/>
        <v>13.5</v>
      </c>
      <c r="I176" s="63"/>
      <c r="J176" s="65">
        <f t="shared" si="25"/>
        <v>0</v>
      </c>
      <c r="K176" s="19"/>
      <c r="L176" s="66">
        <f t="shared" si="26"/>
        <v>0</v>
      </c>
      <c r="M176" t="s">
        <v>2931</v>
      </c>
      <c r="N176" s="54" t="str">
        <f t="shared" si="23"/>
        <v>VEZI CARTEA</v>
      </c>
    </row>
    <row r="177" spans="1:14" x14ac:dyDescent="0.25">
      <c r="A177" s="62" t="s">
        <v>2109</v>
      </c>
      <c r="B177" s="57" t="s">
        <v>1329</v>
      </c>
      <c r="C177" s="57" t="s">
        <v>334</v>
      </c>
      <c r="D177" s="57" t="s">
        <v>8</v>
      </c>
      <c r="E177" s="57">
        <v>168</v>
      </c>
      <c r="F177" s="63">
        <v>15</v>
      </c>
      <c r="G177" s="64">
        <v>0.1</v>
      </c>
      <c r="H177" s="63">
        <f t="shared" si="24"/>
        <v>13.5</v>
      </c>
      <c r="I177" s="63"/>
      <c r="J177" s="65">
        <f t="shared" si="25"/>
        <v>0</v>
      </c>
      <c r="K177" s="19"/>
      <c r="L177" s="66">
        <f t="shared" si="26"/>
        <v>0</v>
      </c>
      <c r="M177" t="s">
        <v>2932</v>
      </c>
      <c r="N177" s="54" t="str">
        <f t="shared" si="23"/>
        <v>VEZI CARTEA</v>
      </c>
    </row>
    <row r="178" spans="1:14" x14ac:dyDescent="0.25">
      <c r="A178" s="62" t="s">
        <v>2110</v>
      </c>
      <c r="B178" s="57" t="s">
        <v>947</v>
      </c>
      <c r="C178" s="57" t="s">
        <v>20</v>
      </c>
      <c r="D178" s="57" t="s">
        <v>8</v>
      </c>
      <c r="E178" s="57">
        <v>212</v>
      </c>
      <c r="F178" s="63">
        <v>15</v>
      </c>
      <c r="G178" s="64">
        <v>0.1</v>
      </c>
      <c r="H178" s="63">
        <f t="shared" si="24"/>
        <v>13.5</v>
      </c>
      <c r="I178" s="63"/>
      <c r="J178" s="65">
        <f t="shared" si="25"/>
        <v>0</v>
      </c>
      <c r="K178" s="19"/>
      <c r="L178" s="66">
        <f t="shared" si="26"/>
        <v>0</v>
      </c>
      <c r="M178" t="s">
        <v>2933</v>
      </c>
      <c r="N178" s="54" t="str">
        <f t="shared" si="23"/>
        <v>VEZI CARTEA</v>
      </c>
    </row>
    <row r="179" spans="1:14" x14ac:dyDescent="0.25">
      <c r="A179" s="62" t="s">
        <v>2111</v>
      </c>
      <c r="B179" s="57" t="s">
        <v>960</v>
      </c>
      <c r="C179" s="57" t="s">
        <v>161</v>
      </c>
      <c r="D179" s="57" t="s">
        <v>8</v>
      </c>
      <c r="E179" s="57">
        <v>187</v>
      </c>
      <c r="F179" s="63">
        <v>15</v>
      </c>
      <c r="G179" s="64">
        <v>0.1</v>
      </c>
      <c r="H179" s="63">
        <f t="shared" si="24"/>
        <v>13.5</v>
      </c>
      <c r="I179" s="63"/>
      <c r="J179" s="65">
        <f t="shared" si="25"/>
        <v>0</v>
      </c>
      <c r="K179" s="19"/>
      <c r="L179" s="66">
        <f t="shared" si="26"/>
        <v>0</v>
      </c>
      <c r="M179" t="s">
        <v>2934</v>
      </c>
      <c r="N179" s="54" t="str">
        <f t="shared" si="23"/>
        <v>VEZI CARTEA</v>
      </c>
    </row>
    <row r="180" spans="1:14" x14ac:dyDescent="0.25">
      <c r="A180" s="62" t="s">
        <v>2112</v>
      </c>
      <c r="B180" s="57" t="s">
        <v>1294</v>
      </c>
      <c r="C180" s="57" t="s">
        <v>450</v>
      </c>
      <c r="D180" s="57" t="s">
        <v>8</v>
      </c>
      <c r="E180" s="57">
        <v>166</v>
      </c>
      <c r="F180" s="63">
        <v>15</v>
      </c>
      <c r="G180" s="64">
        <v>0.1</v>
      </c>
      <c r="H180" s="63">
        <f t="shared" si="24"/>
        <v>13.5</v>
      </c>
      <c r="I180" s="63"/>
      <c r="J180" s="65">
        <f t="shared" si="25"/>
        <v>0</v>
      </c>
      <c r="K180" s="19"/>
      <c r="L180" s="66">
        <f t="shared" si="26"/>
        <v>0</v>
      </c>
      <c r="M180" t="s">
        <v>2935</v>
      </c>
      <c r="N180" s="54" t="str">
        <f t="shared" si="23"/>
        <v>VEZI CARTEA</v>
      </c>
    </row>
    <row r="181" spans="1:14" x14ac:dyDescent="0.25">
      <c r="A181" s="62" t="s">
        <v>2113</v>
      </c>
      <c r="B181" s="57" t="s">
        <v>1165</v>
      </c>
      <c r="C181" s="57" t="s">
        <v>273</v>
      </c>
      <c r="D181" s="57" t="s">
        <v>8</v>
      </c>
      <c r="E181" s="57">
        <v>160</v>
      </c>
      <c r="F181" s="63">
        <v>15</v>
      </c>
      <c r="G181" s="64">
        <v>0.1</v>
      </c>
      <c r="H181" s="63">
        <f t="shared" si="24"/>
        <v>13.5</v>
      </c>
      <c r="I181" s="63"/>
      <c r="J181" s="65">
        <f t="shared" si="25"/>
        <v>0</v>
      </c>
      <c r="K181" s="19"/>
      <c r="L181" s="66">
        <f t="shared" si="26"/>
        <v>0</v>
      </c>
      <c r="M181" t="s">
        <v>2936</v>
      </c>
      <c r="N181" s="54" t="str">
        <f t="shared" si="23"/>
        <v>VEZI CARTEA</v>
      </c>
    </row>
    <row r="182" spans="1:14" ht="13.8" thickBot="1" x14ac:dyDescent="0.3">
      <c r="A182" s="68" t="s">
        <v>2114</v>
      </c>
      <c r="B182" s="69" t="s">
        <v>1381</v>
      </c>
      <c r="C182" s="69" t="s">
        <v>437</v>
      </c>
      <c r="D182" s="69" t="s">
        <v>8</v>
      </c>
      <c r="E182" s="69">
        <v>172</v>
      </c>
      <c r="F182" s="70">
        <v>15</v>
      </c>
      <c r="G182" s="71">
        <v>0.1</v>
      </c>
      <c r="H182" s="70">
        <f t="shared" si="24"/>
        <v>13.5</v>
      </c>
      <c r="I182" s="70"/>
      <c r="J182" s="72">
        <f t="shared" si="25"/>
        <v>0</v>
      </c>
      <c r="K182" s="20"/>
      <c r="L182" s="73">
        <f t="shared" si="26"/>
        <v>0</v>
      </c>
      <c r="M182" t="s">
        <v>2937</v>
      </c>
      <c r="N182" s="54" t="str">
        <f t="shared" si="23"/>
        <v>VEZI CARTEA</v>
      </c>
    </row>
    <row r="183" spans="1:14" ht="13.8" thickBot="1" x14ac:dyDescent="0.3">
      <c r="A183" s="111"/>
      <c r="B183" s="112" t="s">
        <v>2076</v>
      </c>
      <c r="C183" s="112"/>
      <c r="D183" s="112"/>
      <c r="E183" s="112"/>
      <c r="F183" s="113"/>
      <c r="G183" s="114"/>
      <c r="H183" s="113"/>
      <c r="I183" s="113"/>
      <c r="J183" s="115"/>
      <c r="K183" s="118"/>
      <c r="L183" s="117"/>
      <c r="N183" s="54"/>
    </row>
    <row r="184" spans="1:14" ht="13.8" thickBot="1" x14ac:dyDescent="0.3">
      <c r="A184" s="91"/>
      <c r="B184" s="92" t="s">
        <v>2045</v>
      </c>
      <c r="C184" s="93"/>
      <c r="D184" s="93"/>
      <c r="E184" s="93"/>
      <c r="F184" s="94"/>
      <c r="G184" s="95"/>
      <c r="H184" s="94"/>
      <c r="I184" s="94"/>
      <c r="J184" s="96"/>
      <c r="K184" s="97"/>
      <c r="L184" s="98"/>
      <c r="N184" s="54"/>
    </row>
    <row r="185" spans="1:14" x14ac:dyDescent="0.25">
      <c r="A185" s="48" t="s">
        <v>938</v>
      </c>
      <c r="B185" s="49" t="s">
        <v>939</v>
      </c>
      <c r="C185" s="49" t="s">
        <v>940</v>
      </c>
      <c r="D185" s="49" t="s">
        <v>416</v>
      </c>
      <c r="E185" s="49">
        <v>32</v>
      </c>
      <c r="F185" s="50">
        <v>14.99</v>
      </c>
      <c r="G185" s="89">
        <v>0.1</v>
      </c>
      <c r="H185" s="50">
        <v>13.49</v>
      </c>
      <c r="I185" s="50"/>
      <c r="J185" s="52">
        <f t="shared" ref="J185:J200" si="27">K185*1</f>
        <v>0</v>
      </c>
      <c r="K185" s="17"/>
      <c r="L185" s="53">
        <f t="shared" ref="L185:L200" si="28">H185*K185</f>
        <v>0</v>
      </c>
      <c r="M185" t="s">
        <v>1956</v>
      </c>
      <c r="N185" s="54" t="str">
        <f t="shared" si="23"/>
        <v>VEZI CARTEA</v>
      </c>
    </row>
    <row r="186" spans="1:14" x14ac:dyDescent="0.25">
      <c r="A186" s="62" t="s">
        <v>971</v>
      </c>
      <c r="B186" s="57" t="s">
        <v>972</v>
      </c>
      <c r="C186" s="57" t="s">
        <v>55</v>
      </c>
      <c r="D186" s="57" t="s">
        <v>416</v>
      </c>
      <c r="E186" s="57">
        <v>32</v>
      </c>
      <c r="F186" s="63">
        <v>14.99</v>
      </c>
      <c r="G186" s="64">
        <v>0.1</v>
      </c>
      <c r="H186" s="63">
        <v>13.49</v>
      </c>
      <c r="I186" s="63"/>
      <c r="J186" s="65">
        <f t="shared" si="27"/>
        <v>0</v>
      </c>
      <c r="K186" s="19"/>
      <c r="L186" s="66">
        <f t="shared" si="28"/>
        <v>0</v>
      </c>
      <c r="M186" t="s">
        <v>1957</v>
      </c>
      <c r="N186" s="54" t="str">
        <f t="shared" si="23"/>
        <v>VEZI CARTEA</v>
      </c>
    </row>
    <row r="187" spans="1:14" x14ac:dyDescent="0.25">
      <c r="A187" s="62" t="s">
        <v>977</v>
      </c>
      <c r="B187" s="57" t="s">
        <v>978</v>
      </c>
      <c r="C187" s="57"/>
      <c r="D187" s="57" t="s">
        <v>416</v>
      </c>
      <c r="E187" s="57">
        <v>32</v>
      </c>
      <c r="F187" s="63">
        <v>14.99</v>
      </c>
      <c r="G187" s="64">
        <v>0.1</v>
      </c>
      <c r="H187" s="63">
        <v>13.49</v>
      </c>
      <c r="I187" s="63"/>
      <c r="J187" s="65">
        <f t="shared" si="27"/>
        <v>0</v>
      </c>
      <c r="K187" s="19"/>
      <c r="L187" s="66">
        <f t="shared" si="28"/>
        <v>0</v>
      </c>
      <c r="M187" t="s">
        <v>1958</v>
      </c>
      <c r="N187" s="54" t="str">
        <f t="shared" si="23"/>
        <v>VEZI CARTEA</v>
      </c>
    </row>
    <row r="188" spans="1:14" x14ac:dyDescent="0.25">
      <c r="A188" s="62" t="s">
        <v>1011</v>
      </c>
      <c r="B188" s="57" t="s">
        <v>1012</v>
      </c>
      <c r="C188" s="57" t="s">
        <v>229</v>
      </c>
      <c r="D188" s="57" t="s">
        <v>416</v>
      </c>
      <c r="E188" s="57">
        <v>32</v>
      </c>
      <c r="F188" s="63">
        <v>14.99</v>
      </c>
      <c r="G188" s="64">
        <v>0.1</v>
      </c>
      <c r="H188" s="63">
        <v>13.49</v>
      </c>
      <c r="I188" s="63"/>
      <c r="J188" s="65">
        <f t="shared" si="27"/>
        <v>0</v>
      </c>
      <c r="K188" s="19"/>
      <c r="L188" s="66">
        <f t="shared" si="28"/>
        <v>0</v>
      </c>
      <c r="M188" t="s">
        <v>1959</v>
      </c>
      <c r="N188" s="54" t="str">
        <f t="shared" si="23"/>
        <v>VEZI CARTEA</v>
      </c>
    </row>
    <row r="189" spans="1:14" x14ac:dyDescent="0.25">
      <c r="A189" s="62" t="s">
        <v>1035</v>
      </c>
      <c r="B189" s="57" t="s">
        <v>1036</v>
      </c>
      <c r="C189" s="57" t="s">
        <v>65</v>
      </c>
      <c r="D189" s="57" t="s">
        <v>416</v>
      </c>
      <c r="E189" s="57">
        <v>32</v>
      </c>
      <c r="F189" s="63">
        <v>14.99</v>
      </c>
      <c r="G189" s="64">
        <v>0.1</v>
      </c>
      <c r="H189" s="63">
        <v>13.49</v>
      </c>
      <c r="I189" s="63"/>
      <c r="J189" s="65">
        <f t="shared" si="27"/>
        <v>0</v>
      </c>
      <c r="K189" s="19"/>
      <c r="L189" s="66">
        <f t="shared" si="28"/>
        <v>0</v>
      </c>
      <c r="M189" t="s">
        <v>1960</v>
      </c>
      <c r="N189" s="54" t="str">
        <f t="shared" si="23"/>
        <v>VEZI CARTEA</v>
      </c>
    </row>
    <row r="190" spans="1:14" x14ac:dyDescent="0.25">
      <c r="A190" s="62" t="s">
        <v>1090</v>
      </c>
      <c r="B190" s="57" t="s">
        <v>1091</v>
      </c>
      <c r="C190" s="57"/>
      <c r="D190" s="57" t="s">
        <v>416</v>
      </c>
      <c r="E190" s="57">
        <v>32</v>
      </c>
      <c r="F190" s="63">
        <v>14.99</v>
      </c>
      <c r="G190" s="64">
        <v>0.1</v>
      </c>
      <c r="H190" s="63">
        <v>13.49</v>
      </c>
      <c r="I190" s="63"/>
      <c r="J190" s="65">
        <f t="shared" si="27"/>
        <v>0</v>
      </c>
      <c r="K190" s="19"/>
      <c r="L190" s="66">
        <f t="shared" si="28"/>
        <v>0</v>
      </c>
      <c r="M190" t="s">
        <v>1961</v>
      </c>
      <c r="N190" s="54" t="str">
        <f t="shared" si="23"/>
        <v>VEZI CARTEA</v>
      </c>
    </row>
    <row r="191" spans="1:14" x14ac:dyDescent="0.25">
      <c r="A191" s="62" t="s">
        <v>1104</v>
      </c>
      <c r="B191" s="57" t="s">
        <v>1105</v>
      </c>
      <c r="C191" s="57"/>
      <c r="D191" s="57" t="s">
        <v>416</v>
      </c>
      <c r="E191" s="57">
        <v>32</v>
      </c>
      <c r="F191" s="63">
        <v>14.99</v>
      </c>
      <c r="G191" s="64">
        <v>0.1</v>
      </c>
      <c r="H191" s="63">
        <v>13.49</v>
      </c>
      <c r="I191" s="63"/>
      <c r="J191" s="65">
        <f t="shared" si="27"/>
        <v>0</v>
      </c>
      <c r="K191" s="19"/>
      <c r="L191" s="66">
        <f t="shared" si="28"/>
        <v>0</v>
      </c>
      <c r="M191" t="s">
        <v>1962</v>
      </c>
      <c r="N191" s="54" t="str">
        <f t="shared" si="23"/>
        <v>VEZI CARTEA</v>
      </c>
    </row>
    <row r="192" spans="1:14" x14ac:dyDescent="0.25">
      <c r="A192" s="62" t="s">
        <v>1115</v>
      </c>
      <c r="B192" s="57" t="s">
        <v>1116</v>
      </c>
      <c r="C192" s="57"/>
      <c r="D192" s="57" t="s">
        <v>416</v>
      </c>
      <c r="E192" s="57">
        <v>32</v>
      </c>
      <c r="F192" s="63">
        <v>14.99</v>
      </c>
      <c r="G192" s="64">
        <v>0.1</v>
      </c>
      <c r="H192" s="63">
        <v>13.49</v>
      </c>
      <c r="I192" s="63"/>
      <c r="J192" s="65">
        <f t="shared" si="27"/>
        <v>0</v>
      </c>
      <c r="K192" s="19"/>
      <c r="L192" s="66">
        <f t="shared" si="28"/>
        <v>0</v>
      </c>
      <c r="M192" t="s">
        <v>1963</v>
      </c>
      <c r="N192" s="54" t="str">
        <f t="shared" si="23"/>
        <v>VEZI CARTEA</v>
      </c>
    </row>
    <row r="193" spans="1:14" x14ac:dyDescent="0.25">
      <c r="A193" s="62" t="s">
        <v>1182</v>
      </c>
      <c r="B193" s="57" t="s">
        <v>1183</v>
      </c>
      <c r="C193" s="57"/>
      <c r="D193" s="57" t="s">
        <v>416</v>
      </c>
      <c r="E193" s="57">
        <v>32</v>
      </c>
      <c r="F193" s="63">
        <v>14.99</v>
      </c>
      <c r="G193" s="64">
        <v>0.1</v>
      </c>
      <c r="H193" s="63">
        <v>13.49</v>
      </c>
      <c r="I193" s="63"/>
      <c r="J193" s="65">
        <f t="shared" si="27"/>
        <v>0</v>
      </c>
      <c r="K193" s="19"/>
      <c r="L193" s="66">
        <f t="shared" si="28"/>
        <v>0</v>
      </c>
      <c r="M193" t="s">
        <v>1964</v>
      </c>
      <c r="N193" s="54" t="str">
        <f t="shared" si="23"/>
        <v>VEZI CARTEA</v>
      </c>
    </row>
    <row r="194" spans="1:14" x14ac:dyDescent="0.25">
      <c r="A194" s="62" t="s">
        <v>2394</v>
      </c>
      <c r="B194" s="57" t="s">
        <v>2395</v>
      </c>
      <c r="C194" s="57"/>
      <c r="D194" s="57" t="s">
        <v>2396</v>
      </c>
      <c r="E194" s="57">
        <v>128</v>
      </c>
      <c r="F194" s="63">
        <v>54.99</v>
      </c>
      <c r="G194" s="64">
        <v>0.1</v>
      </c>
      <c r="H194" s="63">
        <v>49.49</v>
      </c>
      <c r="I194" s="63"/>
      <c r="J194" s="65">
        <f t="shared" si="27"/>
        <v>0</v>
      </c>
      <c r="K194" s="19"/>
      <c r="L194" s="66">
        <f t="shared" si="28"/>
        <v>0</v>
      </c>
      <c r="M194" t="s">
        <v>2938</v>
      </c>
      <c r="N194" s="54" t="str">
        <f t="shared" si="23"/>
        <v>VEZI CARTEA</v>
      </c>
    </row>
    <row r="195" spans="1:14" x14ac:dyDescent="0.25">
      <c r="A195" s="62" t="s">
        <v>2397</v>
      </c>
      <c r="B195" s="57" t="s">
        <v>2398</v>
      </c>
      <c r="C195" s="57"/>
      <c r="D195" s="57" t="s">
        <v>2396</v>
      </c>
      <c r="E195" s="57">
        <v>143</v>
      </c>
      <c r="F195" s="63">
        <v>54.99</v>
      </c>
      <c r="G195" s="64">
        <v>0.1</v>
      </c>
      <c r="H195" s="63">
        <v>49.49</v>
      </c>
      <c r="I195" s="63"/>
      <c r="J195" s="65">
        <f t="shared" si="27"/>
        <v>0</v>
      </c>
      <c r="K195" s="19"/>
      <c r="L195" s="66">
        <f t="shared" si="28"/>
        <v>0</v>
      </c>
      <c r="M195" t="s">
        <v>2939</v>
      </c>
      <c r="N195" s="54" t="str">
        <f t="shared" si="23"/>
        <v>VEZI CARTEA</v>
      </c>
    </row>
    <row r="196" spans="1:14" x14ac:dyDescent="0.25">
      <c r="A196" s="62" t="s">
        <v>979</v>
      </c>
      <c r="B196" s="57" t="s">
        <v>2399</v>
      </c>
      <c r="C196" s="57" t="s">
        <v>980</v>
      </c>
      <c r="D196" s="57" t="s">
        <v>259</v>
      </c>
      <c r="E196" s="57">
        <v>48</v>
      </c>
      <c r="F196" s="63">
        <v>16</v>
      </c>
      <c r="G196" s="64">
        <v>0.1</v>
      </c>
      <c r="H196" s="63">
        <v>14.4</v>
      </c>
      <c r="I196" s="63"/>
      <c r="J196" s="65">
        <f t="shared" si="27"/>
        <v>0</v>
      </c>
      <c r="K196" s="19"/>
      <c r="L196" s="66">
        <f t="shared" si="28"/>
        <v>0</v>
      </c>
      <c r="M196" t="s">
        <v>1770</v>
      </c>
      <c r="N196" s="54" t="str">
        <f t="shared" ref="N196:N259" si="29">HYPERLINK(M196,"VEZI CARTEA")</f>
        <v>VEZI CARTEA</v>
      </c>
    </row>
    <row r="197" spans="1:14" x14ac:dyDescent="0.25">
      <c r="A197" s="62" t="s">
        <v>992</v>
      </c>
      <c r="B197" s="57" t="s">
        <v>2400</v>
      </c>
      <c r="C197" s="57" t="s">
        <v>213</v>
      </c>
      <c r="D197" s="57" t="s">
        <v>259</v>
      </c>
      <c r="E197" s="57">
        <v>48</v>
      </c>
      <c r="F197" s="63">
        <v>16</v>
      </c>
      <c r="G197" s="64">
        <v>0.1</v>
      </c>
      <c r="H197" s="63">
        <v>14.4</v>
      </c>
      <c r="I197" s="63"/>
      <c r="J197" s="65">
        <f t="shared" si="27"/>
        <v>0</v>
      </c>
      <c r="K197" s="19"/>
      <c r="L197" s="66">
        <f t="shared" si="28"/>
        <v>0</v>
      </c>
      <c r="M197" t="s">
        <v>1773</v>
      </c>
      <c r="N197" s="54" t="str">
        <f t="shared" si="29"/>
        <v>VEZI CARTEA</v>
      </c>
    </row>
    <row r="198" spans="1:14" x14ac:dyDescent="0.25">
      <c r="A198" s="62" t="s">
        <v>1022</v>
      </c>
      <c r="B198" s="57" t="s">
        <v>2401</v>
      </c>
      <c r="C198" s="57" t="s">
        <v>213</v>
      </c>
      <c r="D198" s="57" t="s">
        <v>259</v>
      </c>
      <c r="E198" s="57">
        <v>24</v>
      </c>
      <c r="F198" s="63">
        <v>12</v>
      </c>
      <c r="G198" s="64">
        <v>0.1</v>
      </c>
      <c r="H198" s="63">
        <v>10.8</v>
      </c>
      <c r="I198" s="63"/>
      <c r="J198" s="65">
        <f t="shared" si="27"/>
        <v>0</v>
      </c>
      <c r="K198" s="19"/>
      <c r="L198" s="66">
        <f t="shared" si="28"/>
        <v>0</v>
      </c>
      <c r="M198" t="s">
        <v>1781</v>
      </c>
      <c r="N198" s="54" t="str">
        <f t="shared" si="29"/>
        <v>VEZI CARTEA</v>
      </c>
    </row>
    <row r="199" spans="1:14" x14ac:dyDescent="0.25">
      <c r="A199" s="62" t="s">
        <v>1066</v>
      </c>
      <c r="B199" s="57" t="s">
        <v>2402</v>
      </c>
      <c r="C199" s="57" t="s">
        <v>213</v>
      </c>
      <c r="D199" s="57" t="s">
        <v>259</v>
      </c>
      <c r="E199" s="57">
        <v>16</v>
      </c>
      <c r="F199" s="63">
        <v>8</v>
      </c>
      <c r="G199" s="64">
        <v>0.05</v>
      </c>
      <c r="H199" s="63">
        <v>7.6</v>
      </c>
      <c r="I199" s="63"/>
      <c r="J199" s="65">
        <f t="shared" si="27"/>
        <v>0</v>
      </c>
      <c r="K199" s="19"/>
      <c r="L199" s="66">
        <f t="shared" si="28"/>
        <v>0</v>
      </c>
      <c r="M199" t="s">
        <v>1791</v>
      </c>
      <c r="N199" s="54" t="str">
        <f t="shared" si="29"/>
        <v>VEZI CARTEA</v>
      </c>
    </row>
    <row r="200" spans="1:14" ht="13.8" thickBot="1" x14ac:dyDescent="0.3">
      <c r="A200" s="68" t="s">
        <v>1154</v>
      </c>
      <c r="B200" s="69" t="s">
        <v>2403</v>
      </c>
      <c r="C200" s="69"/>
      <c r="D200" s="69" t="s">
        <v>259</v>
      </c>
      <c r="E200" s="69">
        <v>64</v>
      </c>
      <c r="F200" s="70">
        <v>22</v>
      </c>
      <c r="G200" s="71">
        <v>0.1</v>
      </c>
      <c r="H200" s="70">
        <v>19.8</v>
      </c>
      <c r="I200" s="70"/>
      <c r="J200" s="72">
        <f t="shared" si="27"/>
        <v>0</v>
      </c>
      <c r="K200" s="20"/>
      <c r="L200" s="73">
        <f t="shared" si="28"/>
        <v>0</v>
      </c>
      <c r="M200" t="s">
        <v>1806</v>
      </c>
      <c r="N200" s="54" t="str">
        <f t="shared" si="29"/>
        <v>VEZI CARTEA</v>
      </c>
    </row>
    <row r="201" spans="1:14" ht="13.8" thickBot="1" x14ac:dyDescent="0.3">
      <c r="A201" s="55"/>
      <c r="B201" s="119" t="s">
        <v>2046</v>
      </c>
      <c r="K201" s="120"/>
      <c r="L201" s="109"/>
      <c r="N201" s="54"/>
    </row>
    <row r="202" spans="1:14" x14ac:dyDescent="0.25">
      <c r="A202" s="48" t="s">
        <v>2404</v>
      </c>
      <c r="B202" s="49" t="s">
        <v>2405</v>
      </c>
      <c r="C202" s="49" t="s">
        <v>468</v>
      </c>
      <c r="D202" s="49" t="s">
        <v>416</v>
      </c>
      <c r="E202" s="49">
        <v>16</v>
      </c>
      <c r="F202" s="50">
        <v>10.9</v>
      </c>
      <c r="G202" s="89">
        <v>0.1</v>
      </c>
      <c r="H202" s="50">
        <v>9.81</v>
      </c>
      <c r="I202" s="50"/>
      <c r="J202" s="52">
        <f t="shared" ref="J202:J211" si="30">K202*1</f>
        <v>0</v>
      </c>
      <c r="K202" s="17"/>
      <c r="L202" s="53">
        <f t="shared" ref="L202:L211" si="31">H202*K202</f>
        <v>0</v>
      </c>
      <c r="M202" t="s">
        <v>2940</v>
      </c>
      <c r="N202" s="54" t="str">
        <f t="shared" si="29"/>
        <v>VEZI CARTEA</v>
      </c>
    </row>
    <row r="203" spans="1:14" x14ac:dyDescent="0.25">
      <c r="A203" s="62" t="s">
        <v>169</v>
      </c>
      <c r="B203" s="57" t="s">
        <v>170</v>
      </c>
      <c r="C203" s="57" t="s">
        <v>83</v>
      </c>
      <c r="D203" s="57" t="s">
        <v>416</v>
      </c>
      <c r="E203" s="57">
        <v>16</v>
      </c>
      <c r="F203" s="63">
        <v>10.9</v>
      </c>
      <c r="G203" s="64">
        <v>0.1</v>
      </c>
      <c r="H203" s="63">
        <v>9.81</v>
      </c>
      <c r="I203" s="63"/>
      <c r="J203" s="65">
        <f t="shared" si="30"/>
        <v>0</v>
      </c>
      <c r="K203" s="19"/>
      <c r="L203" s="66">
        <f t="shared" si="31"/>
        <v>0</v>
      </c>
      <c r="M203" t="s">
        <v>1506</v>
      </c>
      <c r="N203" s="54" t="str">
        <f t="shared" si="29"/>
        <v>VEZI CARTEA</v>
      </c>
    </row>
    <row r="204" spans="1:14" x14ac:dyDescent="0.25">
      <c r="A204" s="62" t="s">
        <v>285</v>
      </c>
      <c r="B204" s="57" t="s">
        <v>286</v>
      </c>
      <c r="C204" s="57" t="s">
        <v>287</v>
      </c>
      <c r="D204" s="57" t="s">
        <v>416</v>
      </c>
      <c r="E204" s="57">
        <v>16</v>
      </c>
      <c r="F204" s="63">
        <v>10.9</v>
      </c>
      <c r="G204" s="64">
        <v>0.1</v>
      </c>
      <c r="H204" s="63">
        <v>9.81</v>
      </c>
      <c r="I204" s="63"/>
      <c r="J204" s="65">
        <f t="shared" si="30"/>
        <v>0</v>
      </c>
      <c r="K204" s="19"/>
      <c r="L204" s="66">
        <f t="shared" si="31"/>
        <v>0</v>
      </c>
      <c r="M204" t="s">
        <v>1546</v>
      </c>
      <c r="N204" s="54" t="str">
        <f t="shared" si="29"/>
        <v>VEZI CARTEA</v>
      </c>
    </row>
    <row r="205" spans="1:14" x14ac:dyDescent="0.25">
      <c r="A205" s="62" t="s">
        <v>390</v>
      </c>
      <c r="B205" s="57" t="s">
        <v>391</v>
      </c>
      <c r="C205" s="57" t="s">
        <v>306</v>
      </c>
      <c r="D205" s="57" t="s">
        <v>416</v>
      </c>
      <c r="E205" s="57">
        <v>16</v>
      </c>
      <c r="F205" s="63">
        <v>10.9</v>
      </c>
      <c r="G205" s="64">
        <v>0.1</v>
      </c>
      <c r="H205" s="63">
        <v>9.81</v>
      </c>
      <c r="I205" s="63"/>
      <c r="J205" s="65">
        <f t="shared" si="30"/>
        <v>0</v>
      </c>
      <c r="K205" s="19"/>
      <c r="L205" s="66">
        <f t="shared" si="31"/>
        <v>0</v>
      </c>
      <c r="M205" t="s">
        <v>1580</v>
      </c>
      <c r="N205" s="54" t="str">
        <f t="shared" si="29"/>
        <v>VEZI CARTEA</v>
      </c>
    </row>
    <row r="206" spans="1:14" x14ac:dyDescent="0.25">
      <c r="A206" s="62" t="s">
        <v>414</v>
      </c>
      <c r="B206" s="57" t="s">
        <v>415</v>
      </c>
      <c r="C206" s="57" t="s">
        <v>368</v>
      </c>
      <c r="D206" s="57" t="s">
        <v>416</v>
      </c>
      <c r="E206" s="57">
        <v>16</v>
      </c>
      <c r="F206" s="63">
        <v>10.9</v>
      </c>
      <c r="G206" s="64">
        <v>0.1</v>
      </c>
      <c r="H206" s="63">
        <v>9.81</v>
      </c>
      <c r="I206" s="63"/>
      <c r="J206" s="65">
        <f t="shared" si="30"/>
        <v>0</v>
      </c>
      <c r="K206" s="19"/>
      <c r="L206" s="66">
        <f t="shared" si="31"/>
        <v>0</v>
      </c>
      <c r="M206" t="s">
        <v>1589</v>
      </c>
      <c r="N206" s="54" t="str">
        <f t="shared" si="29"/>
        <v>VEZI CARTEA</v>
      </c>
    </row>
    <row r="207" spans="1:14" x14ac:dyDescent="0.25">
      <c r="A207" s="62" t="s">
        <v>545</v>
      </c>
      <c r="B207" s="57" t="s">
        <v>546</v>
      </c>
      <c r="C207" s="57" t="s">
        <v>83</v>
      </c>
      <c r="D207" s="57" t="s">
        <v>416</v>
      </c>
      <c r="E207" s="57">
        <v>16</v>
      </c>
      <c r="F207" s="63">
        <v>10.9</v>
      </c>
      <c r="G207" s="64">
        <v>0.1</v>
      </c>
      <c r="H207" s="63">
        <v>9.81</v>
      </c>
      <c r="I207" s="63"/>
      <c r="J207" s="65">
        <f t="shared" si="30"/>
        <v>0</v>
      </c>
      <c r="K207" s="19"/>
      <c r="L207" s="66">
        <f t="shared" si="31"/>
        <v>0</v>
      </c>
      <c r="M207" t="s">
        <v>1634</v>
      </c>
      <c r="N207" s="54" t="str">
        <f t="shared" si="29"/>
        <v>VEZI CARTEA</v>
      </c>
    </row>
    <row r="208" spans="1:14" x14ac:dyDescent="0.25">
      <c r="A208" s="62" t="s">
        <v>645</v>
      </c>
      <c r="B208" s="57" t="s">
        <v>646</v>
      </c>
      <c r="C208" s="57" t="s">
        <v>151</v>
      </c>
      <c r="D208" s="57" t="s">
        <v>416</v>
      </c>
      <c r="E208" s="57">
        <v>16</v>
      </c>
      <c r="F208" s="63">
        <v>10.9</v>
      </c>
      <c r="G208" s="64">
        <v>0.1</v>
      </c>
      <c r="H208" s="63">
        <v>9.81</v>
      </c>
      <c r="I208" s="63"/>
      <c r="J208" s="65">
        <f t="shared" si="30"/>
        <v>0</v>
      </c>
      <c r="K208" s="19"/>
      <c r="L208" s="66">
        <f t="shared" si="31"/>
        <v>0</v>
      </c>
      <c r="M208" t="s">
        <v>1667</v>
      </c>
      <c r="N208" s="54" t="str">
        <f t="shared" si="29"/>
        <v>VEZI CARTEA</v>
      </c>
    </row>
    <row r="209" spans="1:14" x14ac:dyDescent="0.25">
      <c r="A209" s="62" t="s">
        <v>700</v>
      </c>
      <c r="B209" s="57" t="s">
        <v>701</v>
      </c>
      <c r="C209" s="57" t="s">
        <v>468</v>
      </c>
      <c r="D209" s="57" t="s">
        <v>416</v>
      </c>
      <c r="E209" s="57">
        <v>16</v>
      </c>
      <c r="F209" s="63">
        <v>10.9</v>
      </c>
      <c r="G209" s="64">
        <v>0.1</v>
      </c>
      <c r="H209" s="63">
        <v>9.81</v>
      </c>
      <c r="I209" s="63"/>
      <c r="J209" s="65">
        <f t="shared" si="30"/>
        <v>0</v>
      </c>
      <c r="K209" s="19"/>
      <c r="L209" s="66">
        <f t="shared" si="31"/>
        <v>0</v>
      </c>
      <c r="M209" t="s">
        <v>1687</v>
      </c>
      <c r="N209" s="54" t="str">
        <f t="shared" si="29"/>
        <v>VEZI CARTEA</v>
      </c>
    </row>
    <row r="210" spans="1:14" x14ac:dyDescent="0.25">
      <c r="A210" s="62" t="s">
        <v>720</v>
      </c>
      <c r="B210" s="57" t="s">
        <v>721</v>
      </c>
      <c r="C210" s="57" t="s">
        <v>421</v>
      </c>
      <c r="D210" s="57" t="s">
        <v>416</v>
      </c>
      <c r="E210" s="57">
        <v>16</v>
      </c>
      <c r="F210" s="63">
        <v>10.9</v>
      </c>
      <c r="G210" s="64">
        <v>0.1</v>
      </c>
      <c r="H210" s="63">
        <v>9.81</v>
      </c>
      <c r="I210" s="63"/>
      <c r="J210" s="65">
        <f t="shared" si="30"/>
        <v>0</v>
      </c>
      <c r="K210" s="19"/>
      <c r="L210" s="66">
        <f t="shared" si="31"/>
        <v>0</v>
      </c>
      <c r="M210" t="s">
        <v>1695</v>
      </c>
      <c r="N210" s="54" t="str">
        <f t="shared" si="29"/>
        <v>VEZI CARTEA</v>
      </c>
    </row>
    <row r="211" spans="1:14" ht="13.8" thickBot="1" x14ac:dyDescent="0.3">
      <c r="A211" s="68" t="s">
        <v>2406</v>
      </c>
      <c r="B211" s="69" t="s">
        <v>2407</v>
      </c>
      <c r="C211" s="69" t="s">
        <v>287</v>
      </c>
      <c r="D211" s="69" t="s">
        <v>416</v>
      </c>
      <c r="E211" s="69">
        <v>16</v>
      </c>
      <c r="F211" s="70">
        <v>10.9</v>
      </c>
      <c r="G211" s="71">
        <v>0.1</v>
      </c>
      <c r="H211" s="70">
        <v>9.81</v>
      </c>
      <c r="I211" s="70"/>
      <c r="J211" s="72">
        <f t="shared" si="30"/>
        <v>0</v>
      </c>
      <c r="K211" s="20"/>
      <c r="L211" s="73">
        <f t="shared" si="31"/>
        <v>0</v>
      </c>
      <c r="M211" t="s">
        <v>2941</v>
      </c>
      <c r="N211" s="54" t="str">
        <f t="shared" si="29"/>
        <v>VEZI CARTEA</v>
      </c>
    </row>
    <row r="212" spans="1:14" ht="13.8" thickBot="1" x14ac:dyDescent="0.3">
      <c r="A212" s="55"/>
      <c r="B212" s="119" t="s">
        <v>2047</v>
      </c>
      <c r="K212" s="120"/>
      <c r="L212" s="109"/>
      <c r="N212" s="54"/>
    </row>
    <row r="213" spans="1:14" x14ac:dyDescent="0.25">
      <c r="A213" s="48" t="s">
        <v>63</v>
      </c>
      <c r="B213" s="49" t="s">
        <v>64</v>
      </c>
      <c r="C213" s="49" t="s">
        <v>65</v>
      </c>
      <c r="D213" s="49" t="s">
        <v>416</v>
      </c>
      <c r="E213" s="49">
        <v>16</v>
      </c>
      <c r="F213" s="50">
        <v>10.9</v>
      </c>
      <c r="G213" s="89">
        <v>0.1</v>
      </c>
      <c r="H213" s="50">
        <v>9.81</v>
      </c>
      <c r="I213" s="50"/>
      <c r="J213" s="52">
        <f t="shared" ref="J213:J225" si="32">K213*1</f>
        <v>0</v>
      </c>
      <c r="K213" s="17"/>
      <c r="L213" s="53">
        <f t="shared" ref="L213:L225" si="33">H213*K213</f>
        <v>0</v>
      </c>
      <c r="M213" t="s">
        <v>1473</v>
      </c>
      <c r="N213" s="54" t="str">
        <f t="shared" si="29"/>
        <v>VEZI CARTEA</v>
      </c>
    </row>
    <row r="214" spans="1:14" x14ac:dyDescent="0.25">
      <c r="A214" s="62" t="s">
        <v>184</v>
      </c>
      <c r="B214" s="57" t="s">
        <v>185</v>
      </c>
      <c r="C214" s="57" t="s">
        <v>73</v>
      </c>
      <c r="D214" s="57" t="s">
        <v>416</v>
      </c>
      <c r="E214" s="57">
        <v>16</v>
      </c>
      <c r="F214" s="63">
        <v>10.9</v>
      </c>
      <c r="G214" s="64">
        <v>0.1</v>
      </c>
      <c r="H214" s="63">
        <v>9.81</v>
      </c>
      <c r="I214" s="63"/>
      <c r="J214" s="65">
        <f t="shared" si="32"/>
        <v>0</v>
      </c>
      <c r="K214" s="19"/>
      <c r="L214" s="66">
        <f t="shared" si="33"/>
        <v>0</v>
      </c>
      <c r="M214" t="s">
        <v>1512</v>
      </c>
      <c r="N214" s="54" t="str">
        <f t="shared" si="29"/>
        <v>VEZI CARTEA</v>
      </c>
    </row>
    <row r="215" spans="1:14" x14ac:dyDescent="0.25">
      <c r="A215" s="62" t="s">
        <v>237</v>
      </c>
      <c r="B215" s="57" t="s">
        <v>238</v>
      </c>
      <c r="C215" s="57" t="s">
        <v>65</v>
      </c>
      <c r="D215" s="57" t="s">
        <v>416</v>
      </c>
      <c r="E215" s="57">
        <v>16</v>
      </c>
      <c r="F215" s="63">
        <v>10.9</v>
      </c>
      <c r="G215" s="64">
        <v>0.1</v>
      </c>
      <c r="H215" s="63">
        <v>9.81</v>
      </c>
      <c r="I215" s="63"/>
      <c r="J215" s="65">
        <f t="shared" si="32"/>
        <v>0</v>
      </c>
      <c r="K215" s="19"/>
      <c r="L215" s="66">
        <f t="shared" si="33"/>
        <v>0</v>
      </c>
      <c r="M215" t="s">
        <v>1533</v>
      </c>
      <c r="N215" s="54" t="str">
        <f t="shared" si="29"/>
        <v>VEZI CARTEA</v>
      </c>
    </row>
    <row r="216" spans="1:14" x14ac:dyDescent="0.25">
      <c r="A216" s="62" t="s">
        <v>294</v>
      </c>
      <c r="B216" s="57" t="s">
        <v>295</v>
      </c>
      <c r="C216" s="57" t="s">
        <v>229</v>
      </c>
      <c r="D216" s="57" t="s">
        <v>416</v>
      </c>
      <c r="E216" s="57">
        <v>16</v>
      </c>
      <c r="F216" s="63">
        <v>10.9</v>
      </c>
      <c r="G216" s="64">
        <v>0.1</v>
      </c>
      <c r="H216" s="63">
        <v>9.81</v>
      </c>
      <c r="I216" s="63"/>
      <c r="J216" s="65">
        <f t="shared" si="32"/>
        <v>0</v>
      </c>
      <c r="K216" s="19"/>
      <c r="L216" s="66">
        <f t="shared" si="33"/>
        <v>0</v>
      </c>
      <c r="M216" t="s">
        <v>1549</v>
      </c>
      <c r="N216" s="54" t="str">
        <f t="shared" si="29"/>
        <v>VEZI CARTEA</v>
      </c>
    </row>
    <row r="217" spans="1:14" x14ac:dyDescent="0.25">
      <c r="A217" s="62" t="s">
        <v>373</v>
      </c>
      <c r="B217" s="57" t="s">
        <v>374</v>
      </c>
      <c r="C217" s="57" t="s">
        <v>73</v>
      </c>
      <c r="D217" s="57" t="s">
        <v>416</v>
      </c>
      <c r="E217" s="57">
        <v>16</v>
      </c>
      <c r="F217" s="63">
        <v>10.9</v>
      </c>
      <c r="G217" s="64">
        <v>0.1</v>
      </c>
      <c r="H217" s="63">
        <v>9.81</v>
      </c>
      <c r="I217" s="63"/>
      <c r="J217" s="65">
        <f t="shared" si="32"/>
        <v>0</v>
      </c>
      <c r="K217" s="19"/>
      <c r="L217" s="66">
        <f t="shared" si="33"/>
        <v>0</v>
      </c>
      <c r="M217" t="s">
        <v>1576</v>
      </c>
      <c r="N217" s="54" t="str">
        <f t="shared" si="29"/>
        <v>VEZI CARTEA</v>
      </c>
    </row>
    <row r="218" spans="1:14" x14ac:dyDescent="0.25">
      <c r="A218" s="62" t="s">
        <v>409</v>
      </c>
      <c r="B218" s="57" t="s">
        <v>410</v>
      </c>
      <c r="C218" s="57" t="s">
        <v>73</v>
      </c>
      <c r="D218" s="57" t="s">
        <v>416</v>
      </c>
      <c r="E218" s="57">
        <v>16</v>
      </c>
      <c r="F218" s="63">
        <v>10.9</v>
      </c>
      <c r="G218" s="64">
        <v>0.1</v>
      </c>
      <c r="H218" s="63">
        <v>9.81</v>
      </c>
      <c r="I218" s="63"/>
      <c r="J218" s="65">
        <f t="shared" si="32"/>
        <v>0</v>
      </c>
      <c r="K218" s="19"/>
      <c r="L218" s="66">
        <f t="shared" si="33"/>
        <v>0</v>
      </c>
      <c r="M218" t="s">
        <v>1586</v>
      </c>
      <c r="N218" s="54" t="str">
        <f t="shared" si="29"/>
        <v>VEZI CARTEA</v>
      </c>
    </row>
    <row r="219" spans="1:14" x14ac:dyDescent="0.25">
      <c r="A219" s="62" t="s">
        <v>516</v>
      </c>
      <c r="B219" s="57" t="s">
        <v>517</v>
      </c>
      <c r="C219" s="57" t="s">
        <v>229</v>
      </c>
      <c r="D219" s="57" t="s">
        <v>416</v>
      </c>
      <c r="E219" s="57">
        <v>16</v>
      </c>
      <c r="F219" s="63">
        <v>10.9</v>
      </c>
      <c r="G219" s="64">
        <v>0.1</v>
      </c>
      <c r="H219" s="63">
        <v>9.81</v>
      </c>
      <c r="I219" s="63"/>
      <c r="J219" s="65">
        <f t="shared" si="32"/>
        <v>0</v>
      </c>
      <c r="K219" s="19"/>
      <c r="L219" s="66">
        <f t="shared" si="33"/>
        <v>0</v>
      </c>
      <c r="M219" t="s">
        <v>1623</v>
      </c>
      <c r="N219" s="54" t="str">
        <f t="shared" si="29"/>
        <v>VEZI CARTEA</v>
      </c>
    </row>
    <row r="220" spans="1:14" x14ac:dyDescent="0.25">
      <c r="A220" s="62" t="s">
        <v>617</v>
      </c>
      <c r="B220" s="57" t="s">
        <v>618</v>
      </c>
      <c r="C220" s="57" t="s">
        <v>616</v>
      </c>
      <c r="D220" s="57" t="s">
        <v>416</v>
      </c>
      <c r="E220" s="57">
        <v>16</v>
      </c>
      <c r="F220" s="63">
        <v>10.9</v>
      </c>
      <c r="G220" s="64">
        <v>0.1</v>
      </c>
      <c r="H220" s="63">
        <v>9.81</v>
      </c>
      <c r="I220" s="63"/>
      <c r="J220" s="65">
        <f t="shared" si="32"/>
        <v>0</v>
      </c>
      <c r="K220" s="19"/>
      <c r="L220" s="66">
        <f t="shared" si="33"/>
        <v>0</v>
      </c>
      <c r="M220" t="s">
        <v>1658</v>
      </c>
      <c r="N220" s="54" t="str">
        <f t="shared" si="29"/>
        <v>VEZI CARTEA</v>
      </c>
    </row>
    <row r="221" spans="1:14" x14ac:dyDescent="0.25">
      <c r="A221" s="62" t="s">
        <v>722</v>
      </c>
      <c r="B221" s="57" t="s">
        <v>723</v>
      </c>
      <c r="C221" s="57" t="s">
        <v>73</v>
      </c>
      <c r="D221" s="57" t="s">
        <v>416</v>
      </c>
      <c r="E221" s="57">
        <v>16</v>
      </c>
      <c r="F221" s="63">
        <v>10.9</v>
      </c>
      <c r="G221" s="64">
        <v>0.1</v>
      </c>
      <c r="H221" s="63">
        <v>9.81</v>
      </c>
      <c r="I221" s="63"/>
      <c r="J221" s="65">
        <f t="shared" si="32"/>
        <v>0</v>
      </c>
      <c r="K221" s="19"/>
      <c r="L221" s="66">
        <f t="shared" si="33"/>
        <v>0</v>
      </c>
      <c r="M221" t="s">
        <v>1696</v>
      </c>
      <c r="N221" s="54" t="str">
        <f t="shared" si="29"/>
        <v>VEZI CARTEA</v>
      </c>
    </row>
    <row r="222" spans="1:14" x14ac:dyDescent="0.25">
      <c r="A222" s="62" t="s">
        <v>750</v>
      </c>
      <c r="B222" s="57" t="s">
        <v>751</v>
      </c>
      <c r="C222" s="57" t="s">
        <v>468</v>
      </c>
      <c r="D222" s="57" t="s">
        <v>416</v>
      </c>
      <c r="E222" s="57">
        <v>16</v>
      </c>
      <c r="F222" s="63">
        <v>10.9</v>
      </c>
      <c r="G222" s="64">
        <v>0.1</v>
      </c>
      <c r="H222" s="63">
        <v>9.81</v>
      </c>
      <c r="I222" s="63"/>
      <c r="J222" s="65">
        <f t="shared" si="32"/>
        <v>0</v>
      </c>
      <c r="K222" s="19"/>
      <c r="L222" s="66">
        <f t="shared" si="33"/>
        <v>0</v>
      </c>
      <c r="M222" t="s">
        <v>1706</v>
      </c>
      <c r="N222" s="54" t="str">
        <f t="shared" si="29"/>
        <v>VEZI CARTEA</v>
      </c>
    </row>
    <row r="223" spans="1:14" x14ac:dyDescent="0.25">
      <c r="A223" s="62" t="s">
        <v>757</v>
      </c>
      <c r="B223" s="57" t="s">
        <v>758</v>
      </c>
      <c r="C223" s="57" t="s">
        <v>65</v>
      </c>
      <c r="D223" s="57" t="s">
        <v>416</v>
      </c>
      <c r="E223" s="57">
        <v>16</v>
      </c>
      <c r="F223" s="63">
        <v>10.9</v>
      </c>
      <c r="G223" s="64">
        <v>0.1</v>
      </c>
      <c r="H223" s="63">
        <v>9.81</v>
      </c>
      <c r="I223" s="63"/>
      <c r="J223" s="65">
        <f t="shared" si="32"/>
        <v>0</v>
      </c>
      <c r="K223" s="19"/>
      <c r="L223" s="66">
        <f t="shared" si="33"/>
        <v>0</v>
      </c>
      <c r="M223" t="s">
        <v>1709</v>
      </c>
      <c r="N223" s="54" t="str">
        <f t="shared" si="29"/>
        <v>VEZI CARTEA</v>
      </c>
    </row>
    <row r="224" spans="1:14" x14ac:dyDescent="0.25">
      <c r="A224" s="62" t="s">
        <v>826</v>
      </c>
      <c r="B224" s="57" t="s">
        <v>827</v>
      </c>
      <c r="C224" s="57" t="s">
        <v>73</v>
      </c>
      <c r="D224" s="57" t="s">
        <v>416</v>
      </c>
      <c r="E224" s="57">
        <v>16</v>
      </c>
      <c r="F224" s="63">
        <v>10.9</v>
      </c>
      <c r="G224" s="64">
        <v>0.1</v>
      </c>
      <c r="H224" s="63">
        <v>9.81</v>
      </c>
      <c r="I224" s="63"/>
      <c r="J224" s="65">
        <f t="shared" si="32"/>
        <v>0</v>
      </c>
      <c r="K224" s="19"/>
      <c r="L224" s="66">
        <f t="shared" si="33"/>
        <v>0</v>
      </c>
      <c r="M224" t="s">
        <v>1736</v>
      </c>
      <c r="N224" s="54" t="str">
        <f t="shared" si="29"/>
        <v>VEZI CARTEA</v>
      </c>
    </row>
    <row r="225" spans="1:14" ht="13.8" thickBot="1" x14ac:dyDescent="0.3">
      <c r="A225" s="68" t="s">
        <v>853</v>
      </c>
      <c r="B225" s="69" t="s">
        <v>854</v>
      </c>
      <c r="C225" s="69" t="s">
        <v>264</v>
      </c>
      <c r="D225" s="69" t="s">
        <v>416</v>
      </c>
      <c r="E225" s="69">
        <v>16</v>
      </c>
      <c r="F225" s="70">
        <v>10.9</v>
      </c>
      <c r="G225" s="71">
        <v>0.1</v>
      </c>
      <c r="H225" s="70">
        <v>9.81</v>
      </c>
      <c r="I225" s="70"/>
      <c r="J225" s="72">
        <f t="shared" si="32"/>
        <v>0</v>
      </c>
      <c r="K225" s="20"/>
      <c r="L225" s="73">
        <f t="shared" si="33"/>
        <v>0</v>
      </c>
      <c r="M225" t="s">
        <v>1747</v>
      </c>
      <c r="N225" s="54" t="str">
        <f t="shared" si="29"/>
        <v>VEZI CARTEA</v>
      </c>
    </row>
    <row r="226" spans="1:14" ht="13.8" thickBot="1" x14ac:dyDescent="0.3">
      <c r="A226" s="55"/>
      <c r="B226" s="119" t="s">
        <v>2048</v>
      </c>
      <c r="K226" s="120"/>
      <c r="L226" s="109"/>
      <c r="N226" s="54"/>
    </row>
    <row r="227" spans="1:14" x14ac:dyDescent="0.25">
      <c r="A227" s="48" t="s">
        <v>28</v>
      </c>
      <c r="B227" s="49" t="s">
        <v>29</v>
      </c>
      <c r="C227" s="49" t="s">
        <v>30</v>
      </c>
      <c r="D227" s="49" t="s">
        <v>9</v>
      </c>
      <c r="E227" s="49">
        <v>16</v>
      </c>
      <c r="F227" s="50">
        <v>15</v>
      </c>
      <c r="G227" s="89">
        <v>0.1</v>
      </c>
      <c r="H227" s="50">
        <v>13.5</v>
      </c>
      <c r="I227" s="50"/>
      <c r="J227" s="52">
        <f t="shared" ref="J227:J234" si="34">K227*1</f>
        <v>0</v>
      </c>
      <c r="K227" s="17"/>
      <c r="L227" s="53">
        <f t="shared" ref="L227:L234" si="35">H227*K227</f>
        <v>0</v>
      </c>
      <c r="M227" t="s">
        <v>1460</v>
      </c>
      <c r="N227" s="54" t="str">
        <f t="shared" si="29"/>
        <v>VEZI CARTEA</v>
      </c>
    </row>
    <row r="228" spans="1:14" x14ac:dyDescent="0.25">
      <c r="A228" s="62" t="s">
        <v>31</v>
      </c>
      <c r="B228" s="57" t="s">
        <v>32</v>
      </c>
      <c r="C228" s="57" t="s">
        <v>30</v>
      </c>
      <c r="D228" s="57" t="s">
        <v>9</v>
      </c>
      <c r="E228" s="57">
        <v>16</v>
      </c>
      <c r="F228" s="63">
        <v>15</v>
      </c>
      <c r="G228" s="64">
        <v>0.1</v>
      </c>
      <c r="H228" s="63">
        <v>13.5</v>
      </c>
      <c r="I228" s="63"/>
      <c r="J228" s="65">
        <f t="shared" si="34"/>
        <v>0</v>
      </c>
      <c r="K228" s="19"/>
      <c r="L228" s="66">
        <f t="shared" si="35"/>
        <v>0</v>
      </c>
      <c r="M228" t="s">
        <v>1461</v>
      </c>
      <c r="N228" s="54" t="str">
        <f t="shared" si="29"/>
        <v>VEZI CARTEA</v>
      </c>
    </row>
    <row r="229" spans="1:14" x14ac:dyDescent="0.25">
      <c r="A229" s="62" t="s">
        <v>33</v>
      </c>
      <c r="B229" s="57" t="s">
        <v>34</v>
      </c>
      <c r="C229" s="57" t="s">
        <v>30</v>
      </c>
      <c r="D229" s="57" t="s">
        <v>9</v>
      </c>
      <c r="E229" s="57">
        <v>16</v>
      </c>
      <c r="F229" s="63">
        <v>15</v>
      </c>
      <c r="G229" s="64">
        <v>0.1</v>
      </c>
      <c r="H229" s="63">
        <v>13.5</v>
      </c>
      <c r="I229" s="63"/>
      <c r="J229" s="65">
        <f t="shared" si="34"/>
        <v>0</v>
      </c>
      <c r="K229" s="19"/>
      <c r="L229" s="66">
        <f t="shared" si="35"/>
        <v>0</v>
      </c>
      <c r="M229" t="s">
        <v>1462</v>
      </c>
      <c r="N229" s="54" t="str">
        <f t="shared" si="29"/>
        <v>VEZI CARTEA</v>
      </c>
    </row>
    <row r="230" spans="1:14" x14ac:dyDescent="0.25">
      <c r="A230" s="62" t="s">
        <v>35</v>
      </c>
      <c r="B230" s="57" t="s">
        <v>36</v>
      </c>
      <c r="C230" s="57" t="s">
        <v>30</v>
      </c>
      <c r="D230" s="57" t="s">
        <v>9</v>
      </c>
      <c r="E230" s="57">
        <v>16</v>
      </c>
      <c r="F230" s="63">
        <v>15</v>
      </c>
      <c r="G230" s="64">
        <v>0.1</v>
      </c>
      <c r="H230" s="63">
        <v>13.5</v>
      </c>
      <c r="I230" s="63"/>
      <c r="J230" s="65">
        <f t="shared" si="34"/>
        <v>0</v>
      </c>
      <c r="K230" s="19"/>
      <c r="L230" s="66">
        <f t="shared" si="35"/>
        <v>0</v>
      </c>
      <c r="M230" t="s">
        <v>1463</v>
      </c>
      <c r="N230" s="54" t="str">
        <f t="shared" si="29"/>
        <v>VEZI CARTEA</v>
      </c>
    </row>
    <row r="231" spans="1:14" x14ac:dyDescent="0.25">
      <c r="A231" s="62" t="s">
        <v>37</v>
      </c>
      <c r="B231" s="57" t="s">
        <v>38</v>
      </c>
      <c r="C231" s="57" t="s">
        <v>30</v>
      </c>
      <c r="D231" s="57" t="s">
        <v>9</v>
      </c>
      <c r="E231" s="57">
        <v>16</v>
      </c>
      <c r="F231" s="63">
        <v>15</v>
      </c>
      <c r="G231" s="64">
        <v>0.1</v>
      </c>
      <c r="H231" s="63">
        <v>13.5</v>
      </c>
      <c r="I231" s="63"/>
      <c r="J231" s="65">
        <f t="shared" si="34"/>
        <v>0</v>
      </c>
      <c r="K231" s="19"/>
      <c r="L231" s="66">
        <f t="shared" si="35"/>
        <v>0</v>
      </c>
      <c r="M231" t="s">
        <v>1464</v>
      </c>
      <c r="N231" s="54" t="str">
        <f t="shared" si="29"/>
        <v>VEZI CARTEA</v>
      </c>
    </row>
    <row r="232" spans="1:14" x14ac:dyDescent="0.25">
      <c r="A232" s="62" t="s">
        <v>39</v>
      </c>
      <c r="B232" s="57" t="s">
        <v>40</v>
      </c>
      <c r="C232" s="57" t="s">
        <v>30</v>
      </c>
      <c r="D232" s="57" t="s">
        <v>9</v>
      </c>
      <c r="E232" s="57">
        <v>16</v>
      </c>
      <c r="F232" s="63">
        <v>15</v>
      </c>
      <c r="G232" s="64">
        <v>0.1</v>
      </c>
      <c r="H232" s="63">
        <v>13.5</v>
      </c>
      <c r="I232" s="63"/>
      <c r="J232" s="65">
        <f t="shared" si="34"/>
        <v>0</v>
      </c>
      <c r="K232" s="19"/>
      <c r="L232" s="66">
        <f t="shared" si="35"/>
        <v>0</v>
      </c>
      <c r="M232" t="s">
        <v>1465</v>
      </c>
      <c r="N232" s="54" t="str">
        <f t="shared" si="29"/>
        <v>VEZI CARTEA</v>
      </c>
    </row>
    <row r="233" spans="1:14" x14ac:dyDescent="0.25">
      <c r="A233" s="62" t="s">
        <v>41</v>
      </c>
      <c r="B233" s="57" t="s">
        <v>42</v>
      </c>
      <c r="C233" s="57" t="s">
        <v>30</v>
      </c>
      <c r="D233" s="57" t="s">
        <v>9</v>
      </c>
      <c r="E233" s="57">
        <v>16</v>
      </c>
      <c r="F233" s="63">
        <v>15</v>
      </c>
      <c r="G233" s="64">
        <v>0.1</v>
      </c>
      <c r="H233" s="63">
        <v>13.5</v>
      </c>
      <c r="I233" s="63"/>
      <c r="J233" s="65">
        <f t="shared" si="34"/>
        <v>0</v>
      </c>
      <c r="K233" s="19"/>
      <c r="L233" s="66">
        <f t="shared" si="35"/>
        <v>0</v>
      </c>
      <c r="M233" t="s">
        <v>1466</v>
      </c>
      <c r="N233" s="54" t="str">
        <f t="shared" si="29"/>
        <v>VEZI CARTEA</v>
      </c>
    </row>
    <row r="234" spans="1:14" ht="13.8" thickBot="1" x14ac:dyDescent="0.3">
      <c r="A234" s="68" t="s">
        <v>43</v>
      </c>
      <c r="B234" s="69" t="s">
        <v>44</v>
      </c>
      <c r="C234" s="69" t="s">
        <v>30</v>
      </c>
      <c r="D234" s="69" t="s">
        <v>9</v>
      </c>
      <c r="E234" s="69">
        <v>16</v>
      </c>
      <c r="F234" s="70">
        <v>15</v>
      </c>
      <c r="G234" s="71">
        <v>0.1</v>
      </c>
      <c r="H234" s="70">
        <v>13.5</v>
      </c>
      <c r="I234" s="70"/>
      <c r="J234" s="72">
        <f t="shared" si="34"/>
        <v>0</v>
      </c>
      <c r="K234" s="20"/>
      <c r="L234" s="73">
        <f t="shared" si="35"/>
        <v>0</v>
      </c>
      <c r="M234" t="s">
        <v>1467</v>
      </c>
      <c r="N234" s="54" t="str">
        <f t="shared" si="29"/>
        <v>VEZI CARTEA</v>
      </c>
    </row>
    <row r="235" spans="1:14" ht="13.8" thickBot="1" x14ac:dyDescent="0.3">
      <c r="A235" s="55"/>
      <c r="B235" s="119" t="s">
        <v>2050</v>
      </c>
      <c r="K235" s="120"/>
      <c r="L235" s="109"/>
      <c r="N235" s="54"/>
    </row>
    <row r="236" spans="1:14" x14ac:dyDescent="0.25">
      <c r="A236" s="48" t="s">
        <v>116</v>
      </c>
      <c r="B236" s="49" t="s">
        <v>117</v>
      </c>
      <c r="C236" s="49" t="s">
        <v>118</v>
      </c>
      <c r="D236" s="49" t="s">
        <v>389</v>
      </c>
      <c r="E236" s="49">
        <v>140</v>
      </c>
      <c r="F236" s="50">
        <v>17</v>
      </c>
      <c r="G236" s="89">
        <v>0.08</v>
      </c>
      <c r="H236" s="50">
        <v>15.64</v>
      </c>
      <c r="I236" s="50"/>
      <c r="J236" s="52">
        <f t="shared" ref="J236:J266" si="36">K236*1</f>
        <v>0</v>
      </c>
      <c r="K236" s="17"/>
      <c r="L236" s="53">
        <f t="shared" ref="L236:L266" si="37">H236*K236</f>
        <v>0</v>
      </c>
      <c r="M236" t="s">
        <v>1492</v>
      </c>
      <c r="N236" s="54" t="str">
        <f t="shared" si="29"/>
        <v>VEZI CARTEA</v>
      </c>
    </row>
    <row r="237" spans="1:14" x14ac:dyDescent="0.25">
      <c r="A237" s="62" t="s">
        <v>1001</v>
      </c>
      <c r="B237" s="57" t="s">
        <v>1002</v>
      </c>
      <c r="C237" s="57" t="s">
        <v>213</v>
      </c>
      <c r="D237" s="57" t="s">
        <v>259</v>
      </c>
      <c r="E237" s="57">
        <v>16</v>
      </c>
      <c r="F237" s="63">
        <v>8</v>
      </c>
      <c r="G237" s="64">
        <v>0.05</v>
      </c>
      <c r="H237" s="63">
        <v>7.6</v>
      </c>
      <c r="I237" s="63"/>
      <c r="J237" s="65">
        <f t="shared" si="36"/>
        <v>0</v>
      </c>
      <c r="K237" s="19"/>
      <c r="L237" s="66">
        <f t="shared" si="37"/>
        <v>0</v>
      </c>
      <c r="M237" t="s">
        <v>1775</v>
      </c>
      <c r="N237" s="54" t="str">
        <f t="shared" si="29"/>
        <v>VEZI CARTEA</v>
      </c>
    </row>
    <row r="238" spans="1:14" x14ac:dyDescent="0.25">
      <c r="A238" s="62" t="s">
        <v>1003</v>
      </c>
      <c r="B238" s="57" t="s">
        <v>1004</v>
      </c>
      <c r="C238" s="57" t="s">
        <v>213</v>
      </c>
      <c r="D238" s="57" t="s">
        <v>259</v>
      </c>
      <c r="E238" s="57">
        <v>16</v>
      </c>
      <c r="F238" s="63">
        <v>8</v>
      </c>
      <c r="G238" s="64">
        <v>0.05</v>
      </c>
      <c r="H238" s="63">
        <v>7.6</v>
      </c>
      <c r="I238" s="63"/>
      <c r="J238" s="65">
        <f t="shared" si="36"/>
        <v>0</v>
      </c>
      <c r="K238" s="19"/>
      <c r="L238" s="66">
        <f t="shared" si="37"/>
        <v>0</v>
      </c>
      <c r="M238" t="s">
        <v>1776</v>
      </c>
      <c r="N238" s="54" t="str">
        <f t="shared" si="29"/>
        <v>VEZI CARTEA</v>
      </c>
    </row>
    <row r="239" spans="1:14" x14ac:dyDescent="0.25">
      <c r="A239" s="62" t="s">
        <v>1110</v>
      </c>
      <c r="B239" s="57" t="s">
        <v>1111</v>
      </c>
      <c r="C239" s="57" t="s">
        <v>213</v>
      </c>
      <c r="D239" s="57" t="s">
        <v>259</v>
      </c>
      <c r="E239" s="57">
        <v>24</v>
      </c>
      <c r="F239" s="63">
        <v>10</v>
      </c>
      <c r="G239" s="64">
        <v>0.15</v>
      </c>
      <c r="H239" s="63">
        <v>8.5</v>
      </c>
      <c r="I239" s="63"/>
      <c r="J239" s="65">
        <f t="shared" si="36"/>
        <v>0</v>
      </c>
      <c r="K239" s="19"/>
      <c r="L239" s="66">
        <f t="shared" si="37"/>
        <v>0</v>
      </c>
      <c r="M239" t="s">
        <v>1799</v>
      </c>
      <c r="N239" s="54" t="str">
        <f t="shared" si="29"/>
        <v>VEZI CARTEA</v>
      </c>
    </row>
    <row r="240" spans="1:14" x14ac:dyDescent="0.25">
      <c r="A240" s="62" t="s">
        <v>1064</v>
      </c>
      <c r="B240" s="57" t="s">
        <v>1065</v>
      </c>
      <c r="C240" s="57" t="s">
        <v>213</v>
      </c>
      <c r="D240" s="57" t="s">
        <v>259</v>
      </c>
      <c r="E240" s="57">
        <v>24</v>
      </c>
      <c r="F240" s="63">
        <v>12</v>
      </c>
      <c r="G240" s="64">
        <v>0.08</v>
      </c>
      <c r="H240" s="63">
        <v>11.04</v>
      </c>
      <c r="I240" s="63"/>
      <c r="J240" s="65">
        <f t="shared" si="36"/>
        <v>0</v>
      </c>
      <c r="K240" s="19"/>
      <c r="L240" s="66">
        <f t="shared" si="37"/>
        <v>0</v>
      </c>
      <c r="M240" t="s">
        <v>1790</v>
      </c>
      <c r="N240" s="54" t="str">
        <f t="shared" si="29"/>
        <v>VEZI CARTEA</v>
      </c>
    </row>
    <row r="241" spans="1:14" x14ac:dyDescent="0.25">
      <c r="A241" s="62" t="s">
        <v>1013</v>
      </c>
      <c r="B241" s="57" t="s">
        <v>1014</v>
      </c>
      <c r="C241" s="57" t="s">
        <v>213</v>
      </c>
      <c r="D241" s="57" t="s">
        <v>259</v>
      </c>
      <c r="E241" s="57">
        <v>16</v>
      </c>
      <c r="F241" s="63">
        <v>10</v>
      </c>
      <c r="G241" s="64">
        <v>0.15</v>
      </c>
      <c r="H241" s="63">
        <v>8.5</v>
      </c>
      <c r="I241" s="63"/>
      <c r="J241" s="65">
        <f t="shared" si="36"/>
        <v>0</v>
      </c>
      <c r="K241" s="19"/>
      <c r="L241" s="66">
        <f t="shared" si="37"/>
        <v>0</v>
      </c>
      <c r="M241" t="s">
        <v>1778</v>
      </c>
      <c r="N241" s="54" t="str">
        <f t="shared" si="29"/>
        <v>VEZI CARTEA</v>
      </c>
    </row>
    <row r="242" spans="1:14" x14ac:dyDescent="0.25">
      <c r="A242" s="62" t="s">
        <v>453</v>
      </c>
      <c r="B242" s="57" t="s">
        <v>454</v>
      </c>
      <c r="C242" s="57" t="s">
        <v>27</v>
      </c>
      <c r="D242" s="57" t="s">
        <v>455</v>
      </c>
      <c r="E242" s="57">
        <v>36</v>
      </c>
      <c r="F242" s="63">
        <v>14</v>
      </c>
      <c r="G242" s="64">
        <v>0.2</v>
      </c>
      <c r="H242" s="63">
        <v>11.2</v>
      </c>
      <c r="I242" s="63"/>
      <c r="J242" s="65">
        <f t="shared" si="36"/>
        <v>0</v>
      </c>
      <c r="K242" s="19"/>
      <c r="L242" s="66">
        <f t="shared" si="37"/>
        <v>0</v>
      </c>
      <c r="M242" t="s">
        <v>1605</v>
      </c>
      <c r="N242" s="54" t="str">
        <f t="shared" si="29"/>
        <v>VEZI CARTEA</v>
      </c>
    </row>
    <row r="243" spans="1:14" x14ac:dyDescent="0.25">
      <c r="A243" s="62" t="s">
        <v>25</v>
      </c>
      <c r="B243" s="57" t="s">
        <v>26</v>
      </c>
      <c r="C243" s="57" t="s">
        <v>27</v>
      </c>
      <c r="D243" s="57" t="s">
        <v>389</v>
      </c>
      <c r="E243" s="57">
        <v>60</v>
      </c>
      <c r="F243" s="63">
        <v>16</v>
      </c>
      <c r="G243" s="64">
        <v>7.0000000000000007E-2</v>
      </c>
      <c r="H243" s="63">
        <v>14.88</v>
      </c>
      <c r="I243" s="63"/>
      <c r="J243" s="65">
        <f t="shared" si="36"/>
        <v>0</v>
      </c>
      <c r="K243" s="19"/>
      <c r="L243" s="66">
        <f t="shared" si="37"/>
        <v>0</v>
      </c>
      <c r="M243" t="s">
        <v>1459</v>
      </c>
      <c r="N243" s="54" t="str">
        <f t="shared" si="29"/>
        <v>VEZI CARTEA</v>
      </c>
    </row>
    <row r="244" spans="1:14" x14ac:dyDescent="0.25">
      <c r="A244" s="62" t="s">
        <v>1106</v>
      </c>
      <c r="B244" s="57" t="s">
        <v>1107</v>
      </c>
      <c r="C244" s="57" t="s">
        <v>2408</v>
      </c>
      <c r="D244" s="57" t="s">
        <v>8</v>
      </c>
      <c r="E244" s="57">
        <v>112</v>
      </c>
      <c r="F244" s="63">
        <v>16</v>
      </c>
      <c r="G244" s="64">
        <v>0.05</v>
      </c>
      <c r="H244" s="63">
        <v>15.2</v>
      </c>
      <c r="I244" s="63"/>
      <c r="J244" s="65">
        <f t="shared" si="36"/>
        <v>0</v>
      </c>
      <c r="K244" s="19"/>
      <c r="L244" s="66">
        <f t="shared" si="37"/>
        <v>0</v>
      </c>
      <c r="M244" t="s">
        <v>1969</v>
      </c>
      <c r="N244" s="54" t="str">
        <f t="shared" si="29"/>
        <v>VEZI CARTEA</v>
      </c>
    </row>
    <row r="245" spans="1:14" x14ac:dyDescent="0.25">
      <c r="A245" s="62" t="s">
        <v>1092</v>
      </c>
      <c r="B245" s="57" t="s">
        <v>1093</v>
      </c>
      <c r="C245" s="57" t="s">
        <v>540</v>
      </c>
      <c r="D245" s="57" t="s">
        <v>389</v>
      </c>
      <c r="E245" s="57">
        <v>60</v>
      </c>
      <c r="F245" s="63">
        <v>16</v>
      </c>
      <c r="G245" s="64">
        <v>0.15</v>
      </c>
      <c r="H245" s="63">
        <v>13.6</v>
      </c>
      <c r="I245" s="63"/>
      <c r="J245" s="65">
        <f t="shared" si="36"/>
        <v>0</v>
      </c>
      <c r="K245" s="19"/>
      <c r="L245" s="66">
        <f t="shared" si="37"/>
        <v>0</v>
      </c>
      <c r="M245" t="s">
        <v>1798</v>
      </c>
      <c r="N245" s="54" t="str">
        <f t="shared" si="29"/>
        <v>VEZI CARTEA</v>
      </c>
    </row>
    <row r="246" spans="1:14" x14ac:dyDescent="0.25">
      <c r="A246" s="62" t="s">
        <v>649</v>
      </c>
      <c r="B246" s="57" t="s">
        <v>650</v>
      </c>
      <c r="C246" s="57" t="s">
        <v>232</v>
      </c>
      <c r="D246" s="57" t="s">
        <v>2160</v>
      </c>
      <c r="E246" s="57">
        <v>50</v>
      </c>
      <c r="F246" s="63">
        <v>14</v>
      </c>
      <c r="G246" s="64">
        <v>7.0000000000000007E-2</v>
      </c>
      <c r="H246" s="63">
        <v>13.02</v>
      </c>
      <c r="I246" s="63"/>
      <c r="J246" s="65">
        <f t="shared" si="36"/>
        <v>0</v>
      </c>
      <c r="K246" s="19"/>
      <c r="L246" s="66">
        <f t="shared" si="37"/>
        <v>0</v>
      </c>
      <c r="M246" t="s">
        <v>1669</v>
      </c>
      <c r="N246" s="54" t="str">
        <f t="shared" si="29"/>
        <v>VEZI CARTEA</v>
      </c>
    </row>
    <row r="247" spans="1:14" x14ac:dyDescent="0.25">
      <c r="A247" s="62" t="s">
        <v>2409</v>
      </c>
      <c r="B247" s="57" t="s">
        <v>2410</v>
      </c>
      <c r="C247" s="57" t="s">
        <v>232</v>
      </c>
      <c r="D247" s="57" t="s">
        <v>389</v>
      </c>
      <c r="E247" s="57">
        <v>24</v>
      </c>
      <c r="F247" s="63">
        <v>14</v>
      </c>
      <c r="G247" s="64">
        <v>0.08</v>
      </c>
      <c r="H247" s="63">
        <v>12.88</v>
      </c>
      <c r="I247" s="63"/>
      <c r="J247" s="65">
        <f t="shared" si="36"/>
        <v>0</v>
      </c>
      <c r="K247" s="19"/>
      <c r="L247" s="66">
        <f t="shared" si="37"/>
        <v>0</v>
      </c>
      <c r="M247" t="s">
        <v>2942</v>
      </c>
      <c r="N247" s="54" t="str">
        <f t="shared" si="29"/>
        <v>VEZI CARTEA</v>
      </c>
    </row>
    <row r="248" spans="1:14" x14ac:dyDescent="0.25">
      <c r="A248" s="62" t="s">
        <v>1360</v>
      </c>
      <c r="B248" s="57" t="s">
        <v>1361</v>
      </c>
      <c r="C248" s="57" t="s">
        <v>1181</v>
      </c>
      <c r="D248" s="57" t="s">
        <v>5</v>
      </c>
      <c r="E248" s="57">
        <v>64</v>
      </c>
      <c r="F248" s="63">
        <v>13</v>
      </c>
      <c r="G248" s="64">
        <v>0.15</v>
      </c>
      <c r="H248" s="63">
        <v>11.05</v>
      </c>
      <c r="I248" s="63"/>
      <c r="J248" s="65">
        <f t="shared" si="36"/>
        <v>0</v>
      </c>
      <c r="K248" s="19"/>
      <c r="L248" s="66">
        <f t="shared" si="37"/>
        <v>0</v>
      </c>
      <c r="M248" t="s">
        <v>1846</v>
      </c>
      <c r="N248" s="54" t="str">
        <f t="shared" si="29"/>
        <v>VEZI CARTEA</v>
      </c>
    </row>
    <row r="249" spans="1:14" x14ac:dyDescent="0.25">
      <c r="A249" s="62" t="s">
        <v>497</v>
      </c>
      <c r="B249" s="57" t="s">
        <v>498</v>
      </c>
      <c r="C249" s="57" t="s">
        <v>463</v>
      </c>
      <c r="D249" s="57" t="s">
        <v>389</v>
      </c>
      <c r="E249" s="57">
        <v>30</v>
      </c>
      <c r="F249" s="63">
        <v>14</v>
      </c>
      <c r="G249" s="64">
        <v>0.15</v>
      </c>
      <c r="H249" s="63">
        <v>11.9</v>
      </c>
      <c r="I249" s="63"/>
      <c r="J249" s="65">
        <f t="shared" si="36"/>
        <v>0</v>
      </c>
      <c r="K249" s="19"/>
      <c r="L249" s="66">
        <f t="shared" si="37"/>
        <v>0</v>
      </c>
      <c r="M249" t="s">
        <v>1617</v>
      </c>
      <c r="N249" s="54" t="str">
        <f t="shared" si="29"/>
        <v>VEZI CARTEA</v>
      </c>
    </row>
    <row r="250" spans="1:14" x14ac:dyDescent="0.25">
      <c r="A250" s="62" t="s">
        <v>688</v>
      </c>
      <c r="B250" s="57" t="s">
        <v>689</v>
      </c>
      <c r="C250" s="57" t="s">
        <v>690</v>
      </c>
      <c r="D250" s="57" t="s">
        <v>9</v>
      </c>
      <c r="E250" s="57">
        <v>220</v>
      </c>
      <c r="F250" s="63">
        <v>70</v>
      </c>
      <c r="G250" s="64">
        <v>0.08</v>
      </c>
      <c r="H250" s="63">
        <v>64.400000000000006</v>
      </c>
      <c r="I250" s="63"/>
      <c r="J250" s="65">
        <f t="shared" si="36"/>
        <v>0</v>
      </c>
      <c r="K250" s="19"/>
      <c r="L250" s="66">
        <f t="shared" si="37"/>
        <v>0</v>
      </c>
      <c r="M250" t="s">
        <v>1992</v>
      </c>
      <c r="N250" s="54" t="str">
        <f t="shared" si="29"/>
        <v>VEZI CARTEA</v>
      </c>
    </row>
    <row r="251" spans="1:14" x14ac:dyDescent="0.25">
      <c r="A251" s="62" t="s">
        <v>691</v>
      </c>
      <c r="B251" s="57" t="s">
        <v>692</v>
      </c>
      <c r="C251" s="57" t="s">
        <v>690</v>
      </c>
      <c r="D251" s="57" t="s">
        <v>9</v>
      </c>
      <c r="E251" s="57">
        <v>132</v>
      </c>
      <c r="F251" s="63">
        <v>68.900000000000006</v>
      </c>
      <c r="G251" s="64">
        <v>0.1</v>
      </c>
      <c r="H251" s="63">
        <v>62.01</v>
      </c>
      <c r="I251" s="63"/>
      <c r="J251" s="65">
        <f t="shared" si="36"/>
        <v>0</v>
      </c>
      <c r="K251" s="19"/>
      <c r="L251" s="66">
        <f t="shared" si="37"/>
        <v>0</v>
      </c>
      <c r="M251" t="s">
        <v>1993</v>
      </c>
      <c r="N251" s="54" t="str">
        <f t="shared" si="29"/>
        <v>VEZI CARTEA</v>
      </c>
    </row>
    <row r="252" spans="1:14" x14ac:dyDescent="0.25">
      <c r="A252" s="62" t="s">
        <v>207</v>
      </c>
      <c r="B252" s="57" t="s">
        <v>208</v>
      </c>
      <c r="C252" s="57" t="s">
        <v>210</v>
      </c>
      <c r="D252" s="57" t="s">
        <v>209</v>
      </c>
      <c r="E252" s="57">
        <v>38</v>
      </c>
      <c r="F252" s="63">
        <v>14</v>
      </c>
      <c r="G252" s="64">
        <v>0.05</v>
      </c>
      <c r="H252" s="63">
        <v>13.3</v>
      </c>
      <c r="I252" s="63"/>
      <c r="J252" s="65">
        <f t="shared" si="36"/>
        <v>0</v>
      </c>
      <c r="K252" s="19"/>
      <c r="L252" s="66">
        <f t="shared" si="37"/>
        <v>0</v>
      </c>
      <c r="M252" t="s">
        <v>1523</v>
      </c>
      <c r="N252" s="54" t="str">
        <f t="shared" si="29"/>
        <v>VEZI CARTEA</v>
      </c>
    </row>
    <row r="253" spans="1:14" x14ac:dyDescent="0.25">
      <c r="A253" s="62" t="s">
        <v>1355</v>
      </c>
      <c r="B253" s="57" t="s">
        <v>1356</v>
      </c>
      <c r="C253" s="57" t="s">
        <v>1357</v>
      </c>
      <c r="D253" s="57" t="s">
        <v>389</v>
      </c>
      <c r="E253" s="57">
        <v>84</v>
      </c>
      <c r="F253" s="63">
        <v>16</v>
      </c>
      <c r="G253" s="64">
        <v>0.12</v>
      </c>
      <c r="H253" s="63">
        <v>14.08</v>
      </c>
      <c r="I253" s="63"/>
      <c r="J253" s="65">
        <f t="shared" si="36"/>
        <v>0</v>
      </c>
      <c r="K253" s="19"/>
      <c r="L253" s="66">
        <f t="shared" si="37"/>
        <v>0</v>
      </c>
      <c r="M253" t="s">
        <v>1845</v>
      </c>
      <c r="N253" s="54" t="str">
        <f t="shared" si="29"/>
        <v>VEZI CARTEA</v>
      </c>
    </row>
    <row r="254" spans="1:14" x14ac:dyDescent="0.25">
      <c r="A254" s="62" t="s">
        <v>307</v>
      </c>
      <c r="B254" s="57" t="s">
        <v>308</v>
      </c>
      <c r="C254" s="57" t="s">
        <v>306</v>
      </c>
      <c r="D254" s="57" t="s">
        <v>389</v>
      </c>
      <c r="E254" s="57">
        <v>48</v>
      </c>
      <c r="F254" s="63">
        <v>16</v>
      </c>
      <c r="G254" s="64">
        <v>0.1</v>
      </c>
      <c r="H254" s="63">
        <v>14.4</v>
      </c>
      <c r="I254" s="63"/>
      <c r="J254" s="65">
        <f t="shared" si="36"/>
        <v>0</v>
      </c>
      <c r="K254" s="19"/>
      <c r="L254" s="66">
        <f t="shared" si="37"/>
        <v>0</v>
      </c>
      <c r="M254" t="s">
        <v>1553</v>
      </c>
      <c r="N254" s="54" t="str">
        <f t="shared" si="29"/>
        <v>VEZI CARTEA</v>
      </c>
    </row>
    <row r="255" spans="1:14" x14ac:dyDescent="0.25">
      <c r="A255" s="62" t="s">
        <v>247</v>
      </c>
      <c r="B255" s="57" t="s">
        <v>248</v>
      </c>
      <c r="C255" s="57" t="s">
        <v>250</v>
      </c>
      <c r="D255" s="57" t="s">
        <v>249</v>
      </c>
      <c r="E255" s="57">
        <v>164</v>
      </c>
      <c r="F255" s="63">
        <v>39.5</v>
      </c>
      <c r="G255" s="64">
        <v>0.1</v>
      </c>
      <c r="H255" s="63">
        <v>35.549999999999997</v>
      </c>
      <c r="I255" s="63"/>
      <c r="J255" s="65">
        <f t="shared" si="36"/>
        <v>0</v>
      </c>
      <c r="K255" s="19"/>
      <c r="L255" s="66">
        <f t="shared" si="37"/>
        <v>0</v>
      </c>
      <c r="M255" t="s">
        <v>1976</v>
      </c>
      <c r="N255" s="54" t="str">
        <f t="shared" si="29"/>
        <v>VEZI CARTEA</v>
      </c>
    </row>
    <row r="256" spans="1:14" x14ac:dyDescent="0.25">
      <c r="A256" s="62" t="s">
        <v>357</v>
      </c>
      <c r="B256" s="57" t="s">
        <v>358</v>
      </c>
      <c r="C256" s="57" t="s">
        <v>359</v>
      </c>
      <c r="D256" s="57" t="s">
        <v>389</v>
      </c>
      <c r="E256" s="57">
        <v>48</v>
      </c>
      <c r="F256" s="63">
        <v>16</v>
      </c>
      <c r="G256" s="64">
        <v>0.1</v>
      </c>
      <c r="H256" s="63">
        <v>14.4</v>
      </c>
      <c r="I256" s="63"/>
      <c r="J256" s="65">
        <f t="shared" si="36"/>
        <v>0</v>
      </c>
      <c r="K256" s="19"/>
      <c r="L256" s="66">
        <f t="shared" si="37"/>
        <v>0</v>
      </c>
      <c r="M256" t="s">
        <v>1570</v>
      </c>
      <c r="N256" s="54" t="str">
        <f t="shared" si="29"/>
        <v>VEZI CARTEA</v>
      </c>
    </row>
    <row r="257" spans="1:14" x14ac:dyDescent="0.25">
      <c r="A257" s="62" t="s">
        <v>1334</v>
      </c>
      <c r="B257" s="57" t="s">
        <v>1335</v>
      </c>
      <c r="C257" s="57" t="s">
        <v>1336</v>
      </c>
      <c r="D257" s="57" t="s">
        <v>5</v>
      </c>
      <c r="E257" s="57">
        <v>32</v>
      </c>
      <c r="F257" s="63">
        <v>12</v>
      </c>
      <c r="G257" s="64">
        <v>0.1</v>
      </c>
      <c r="H257" s="63">
        <v>10.8</v>
      </c>
      <c r="I257" s="63"/>
      <c r="J257" s="65">
        <f t="shared" si="36"/>
        <v>0</v>
      </c>
      <c r="K257" s="19"/>
      <c r="L257" s="66">
        <f t="shared" si="37"/>
        <v>0</v>
      </c>
      <c r="M257" t="s">
        <v>2025</v>
      </c>
      <c r="N257" s="54" t="str">
        <f t="shared" si="29"/>
        <v>VEZI CARTEA</v>
      </c>
    </row>
    <row r="258" spans="1:14" x14ac:dyDescent="0.25">
      <c r="A258" s="62" t="s">
        <v>2411</v>
      </c>
      <c r="B258" s="57" t="s">
        <v>2412</v>
      </c>
      <c r="C258" s="57" t="s">
        <v>229</v>
      </c>
      <c r="D258" s="57" t="s">
        <v>2413</v>
      </c>
      <c r="E258" s="57">
        <v>116</v>
      </c>
      <c r="F258" s="63">
        <v>49.99</v>
      </c>
      <c r="G258" s="64">
        <v>0.25</v>
      </c>
      <c r="H258" s="63">
        <v>37.49</v>
      </c>
      <c r="I258" s="63"/>
      <c r="J258" s="65">
        <f t="shared" si="36"/>
        <v>0</v>
      </c>
      <c r="K258" s="19"/>
      <c r="L258" s="66">
        <f t="shared" si="37"/>
        <v>0</v>
      </c>
      <c r="M258" t="s">
        <v>2943</v>
      </c>
      <c r="N258" s="54" t="str">
        <f t="shared" si="29"/>
        <v>VEZI CARTEA</v>
      </c>
    </row>
    <row r="259" spans="1:14" x14ac:dyDescent="0.25">
      <c r="A259" s="62" t="s">
        <v>1362</v>
      </c>
      <c r="B259" s="57" t="s">
        <v>1363</v>
      </c>
      <c r="C259" s="57" t="s">
        <v>264</v>
      </c>
      <c r="D259" s="57" t="s">
        <v>389</v>
      </c>
      <c r="E259" s="57">
        <v>96</v>
      </c>
      <c r="F259" s="63">
        <v>16</v>
      </c>
      <c r="G259" s="64">
        <v>0.15</v>
      </c>
      <c r="H259" s="63">
        <v>13.6</v>
      </c>
      <c r="I259" s="63"/>
      <c r="J259" s="65">
        <f t="shared" si="36"/>
        <v>0</v>
      </c>
      <c r="K259" s="19"/>
      <c r="L259" s="66">
        <f t="shared" si="37"/>
        <v>0</v>
      </c>
      <c r="M259" t="s">
        <v>1847</v>
      </c>
      <c r="N259" s="54" t="str">
        <f t="shared" si="29"/>
        <v>VEZI CARTEA</v>
      </c>
    </row>
    <row r="260" spans="1:14" x14ac:dyDescent="0.25">
      <c r="A260" s="62" t="s">
        <v>840</v>
      </c>
      <c r="B260" s="57" t="s">
        <v>841</v>
      </c>
      <c r="C260" s="57" t="s">
        <v>287</v>
      </c>
      <c r="D260" s="57" t="s">
        <v>389</v>
      </c>
      <c r="E260" s="57">
        <v>28</v>
      </c>
      <c r="F260" s="63">
        <v>16</v>
      </c>
      <c r="G260" s="64">
        <v>0.1</v>
      </c>
      <c r="H260" s="63">
        <v>14.4</v>
      </c>
      <c r="I260" s="63"/>
      <c r="J260" s="65">
        <f t="shared" si="36"/>
        <v>0</v>
      </c>
      <c r="K260" s="19"/>
      <c r="L260" s="66">
        <f t="shared" si="37"/>
        <v>0</v>
      </c>
      <c r="M260" t="s">
        <v>1742</v>
      </c>
      <c r="N260" s="54" t="str">
        <f t="shared" ref="N260:N323" si="38">HYPERLINK(M260,"VEZI CARTEA")</f>
        <v>VEZI CARTEA</v>
      </c>
    </row>
    <row r="261" spans="1:14" x14ac:dyDescent="0.25">
      <c r="A261" s="62" t="s">
        <v>1337</v>
      </c>
      <c r="B261" s="57" t="s">
        <v>1338</v>
      </c>
      <c r="C261" s="57" t="s">
        <v>616</v>
      </c>
      <c r="D261" s="57" t="s">
        <v>5</v>
      </c>
      <c r="E261" s="57">
        <v>160</v>
      </c>
      <c r="F261" s="63">
        <v>23</v>
      </c>
      <c r="G261" s="64">
        <v>0.1</v>
      </c>
      <c r="H261" s="63">
        <v>20.7</v>
      </c>
      <c r="I261" s="63"/>
      <c r="J261" s="65">
        <f t="shared" si="36"/>
        <v>0</v>
      </c>
      <c r="K261" s="19"/>
      <c r="L261" s="66">
        <f t="shared" si="37"/>
        <v>0</v>
      </c>
      <c r="M261" t="s">
        <v>2026</v>
      </c>
      <c r="N261" s="54" t="str">
        <f t="shared" si="38"/>
        <v>VEZI CARTEA</v>
      </c>
    </row>
    <row r="262" spans="1:14" x14ac:dyDescent="0.25">
      <c r="A262" s="62" t="s">
        <v>360</v>
      </c>
      <c r="B262" s="57" t="s">
        <v>361</v>
      </c>
      <c r="C262" s="57" t="s">
        <v>353</v>
      </c>
      <c r="D262" s="57" t="s">
        <v>389</v>
      </c>
      <c r="E262" s="57">
        <v>60</v>
      </c>
      <c r="F262" s="63">
        <v>16</v>
      </c>
      <c r="G262" s="64">
        <v>0.15</v>
      </c>
      <c r="H262" s="63">
        <v>13.6</v>
      </c>
      <c r="I262" s="63"/>
      <c r="J262" s="65">
        <f t="shared" si="36"/>
        <v>0</v>
      </c>
      <c r="K262" s="19"/>
      <c r="L262" s="66">
        <f t="shared" si="37"/>
        <v>0</v>
      </c>
      <c r="M262" t="s">
        <v>1571</v>
      </c>
      <c r="N262" s="54" t="str">
        <f t="shared" si="38"/>
        <v>VEZI CARTEA</v>
      </c>
    </row>
    <row r="263" spans="1:14" x14ac:dyDescent="0.25">
      <c r="A263" s="62" t="s">
        <v>1206</v>
      </c>
      <c r="B263" s="57" t="s">
        <v>1207</v>
      </c>
      <c r="C263" s="57" t="s">
        <v>315</v>
      </c>
      <c r="D263" s="57" t="s">
        <v>5</v>
      </c>
      <c r="E263" s="57">
        <v>88</v>
      </c>
      <c r="F263" s="63">
        <v>27</v>
      </c>
      <c r="G263" s="64">
        <v>0.1</v>
      </c>
      <c r="H263" s="63">
        <v>24.3</v>
      </c>
      <c r="I263" s="63"/>
      <c r="J263" s="65">
        <f t="shared" si="36"/>
        <v>0</v>
      </c>
      <c r="K263" s="19"/>
      <c r="L263" s="66">
        <f t="shared" si="37"/>
        <v>0</v>
      </c>
      <c r="M263" t="s">
        <v>2016</v>
      </c>
      <c r="N263" s="54" t="str">
        <f t="shared" si="38"/>
        <v>VEZI CARTEA</v>
      </c>
    </row>
    <row r="264" spans="1:14" x14ac:dyDescent="0.25">
      <c r="A264" s="62" t="s">
        <v>1278</v>
      </c>
      <c r="B264" s="57" t="s">
        <v>1279</v>
      </c>
      <c r="C264" s="57" t="s">
        <v>80</v>
      </c>
      <c r="D264" s="57" t="s">
        <v>212</v>
      </c>
      <c r="E264" s="57">
        <v>160</v>
      </c>
      <c r="F264" s="63">
        <v>17</v>
      </c>
      <c r="G264" s="64">
        <v>0.1</v>
      </c>
      <c r="H264" s="63">
        <v>15.3</v>
      </c>
      <c r="I264" s="63"/>
      <c r="J264" s="65">
        <f t="shared" si="36"/>
        <v>0</v>
      </c>
      <c r="K264" s="19"/>
      <c r="L264" s="66">
        <f t="shared" si="37"/>
        <v>0</v>
      </c>
      <c r="M264" t="s">
        <v>2017</v>
      </c>
      <c r="N264" s="54" t="str">
        <f t="shared" si="38"/>
        <v>VEZI CARTEA</v>
      </c>
    </row>
    <row r="265" spans="1:14" x14ac:dyDescent="0.25">
      <c r="A265" s="62" t="s">
        <v>387</v>
      </c>
      <c r="B265" s="57" t="s">
        <v>388</v>
      </c>
      <c r="C265" s="57" t="s">
        <v>80</v>
      </c>
      <c r="D265" s="57" t="s">
        <v>389</v>
      </c>
      <c r="E265" s="57">
        <v>88</v>
      </c>
      <c r="F265" s="63">
        <v>16</v>
      </c>
      <c r="G265" s="64">
        <v>0.1</v>
      </c>
      <c r="H265" s="63">
        <v>14.4</v>
      </c>
      <c r="I265" s="63"/>
      <c r="J265" s="65">
        <f t="shared" si="36"/>
        <v>0</v>
      </c>
      <c r="K265" s="19"/>
      <c r="L265" s="66">
        <f t="shared" si="37"/>
        <v>0</v>
      </c>
      <c r="M265" t="s">
        <v>1579</v>
      </c>
      <c r="N265" s="54" t="str">
        <f t="shared" si="38"/>
        <v>VEZI CARTEA</v>
      </c>
    </row>
    <row r="266" spans="1:14" x14ac:dyDescent="0.25">
      <c r="A266" s="62" t="s">
        <v>2414</v>
      </c>
      <c r="B266" s="57" t="s">
        <v>2415</v>
      </c>
      <c r="C266" s="57" t="s">
        <v>2416</v>
      </c>
      <c r="D266" s="57" t="s">
        <v>2417</v>
      </c>
      <c r="E266" s="57">
        <v>56</v>
      </c>
      <c r="F266" s="63">
        <v>24.99</v>
      </c>
      <c r="G266" s="64">
        <v>0.1</v>
      </c>
      <c r="H266" s="63">
        <v>22.49</v>
      </c>
      <c r="I266" s="63"/>
      <c r="J266" s="65">
        <f t="shared" si="36"/>
        <v>0</v>
      </c>
      <c r="K266" s="19"/>
      <c r="L266" s="66">
        <f t="shared" si="37"/>
        <v>0</v>
      </c>
      <c r="M266" t="s">
        <v>2944</v>
      </c>
      <c r="N266" s="54" t="str">
        <f t="shared" si="38"/>
        <v>VEZI CARTEA</v>
      </c>
    </row>
    <row r="267" spans="1:14" x14ac:dyDescent="0.25">
      <c r="A267" s="62" t="s">
        <v>2</v>
      </c>
      <c r="B267" s="57" t="s">
        <v>3</v>
      </c>
      <c r="C267" s="57" t="s">
        <v>4</v>
      </c>
      <c r="D267" s="57" t="s">
        <v>1033</v>
      </c>
      <c r="E267" s="57">
        <v>96</v>
      </c>
      <c r="F267" s="63">
        <v>25</v>
      </c>
      <c r="G267" s="64">
        <v>0.25</v>
      </c>
      <c r="H267" s="63">
        <v>18.75</v>
      </c>
      <c r="I267" s="63"/>
      <c r="J267" s="65">
        <f t="shared" ref="J267:J290" si="39">K267*1</f>
        <v>0</v>
      </c>
      <c r="K267" s="19"/>
      <c r="L267" s="66">
        <f t="shared" ref="L267:L290" si="40">H267*K267</f>
        <v>0</v>
      </c>
      <c r="M267" t="s">
        <v>1972</v>
      </c>
      <c r="N267" s="54" t="str">
        <f t="shared" si="38"/>
        <v>VEZI CARTEA</v>
      </c>
    </row>
    <row r="268" spans="1:14" x14ac:dyDescent="0.25">
      <c r="A268" s="62" t="s">
        <v>10</v>
      </c>
      <c r="B268" s="57" t="s">
        <v>11</v>
      </c>
      <c r="C268" s="57" t="s">
        <v>12</v>
      </c>
      <c r="D268" s="57" t="s">
        <v>1033</v>
      </c>
      <c r="E268" s="57">
        <v>96</v>
      </c>
      <c r="F268" s="63">
        <v>25</v>
      </c>
      <c r="G268" s="64">
        <v>0.4</v>
      </c>
      <c r="H268" s="63">
        <v>15</v>
      </c>
      <c r="I268" s="63"/>
      <c r="J268" s="65">
        <f t="shared" si="39"/>
        <v>0</v>
      </c>
      <c r="K268" s="19"/>
      <c r="L268" s="66">
        <f t="shared" si="40"/>
        <v>0</v>
      </c>
      <c r="M268" t="s">
        <v>1973</v>
      </c>
      <c r="N268" s="54" t="str">
        <f t="shared" si="38"/>
        <v>VEZI CARTEA</v>
      </c>
    </row>
    <row r="269" spans="1:14" x14ac:dyDescent="0.25">
      <c r="A269" s="62" t="s">
        <v>2418</v>
      </c>
      <c r="B269" s="57" t="s">
        <v>2419</v>
      </c>
      <c r="C269" s="57" t="s">
        <v>2420</v>
      </c>
      <c r="D269" s="57" t="s">
        <v>2421</v>
      </c>
      <c r="E269" s="57">
        <v>80</v>
      </c>
      <c r="F269" s="63">
        <v>29.99</v>
      </c>
      <c r="G269" s="64">
        <v>0.1</v>
      </c>
      <c r="H269" s="63">
        <v>26.99</v>
      </c>
      <c r="I269" s="63"/>
      <c r="J269" s="65">
        <f t="shared" si="39"/>
        <v>0</v>
      </c>
      <c r="K269" s="19"/>
      <c r="L269" s="66">
        <f t="shared" si="40"/>
        <v>0</v>
      </c>
      <c r="M269" t="s">
        <v>2945</v>
      </c>
      <c r="N269" s="54" t="str">
        <f t="shared" si="38"/>
        <v>VEZI CARTEA</v>
      </c>
    </row>
    <row r="270" spans="1:14" x14ac:dyDescent="0.25">
      <c r="A270" s="62" t="s">
        <v>317</v>
      </c>
      <c r="B270" s="57" t="s">
        <v>318</v>
      </c>
      <c r="C270" s="57" t="s">
        <v>135</v>
      </c>
      <c r="D270" s="57" t="s">
        <v>6</v>
      </c>
      <c r="E270" s="57">
        <v>168</v>
      </c>
      <c r="F270" s="63">
        <v>54</v>
      </c>
      <c r="G270" s="64">
        <v>0.05</v>
      </c>
      <c r="H270" s="63">
        <v>51.3</v>
      </c>
      <c r="I270" s="63"/>
      <c r="J270" s="65">
        <f t="shared" si="39"/>
        <v>0</v>
      </c>
      <c r="K270" s="19"/>
      <c r="L270" s="66">
        <f t="shared" si="40"/>
        <v>0</v>
      </c>
      <c r="M270" t="s">
        <v>1978</v>
      </c>
      <c r="N270" s="54" t="str">
        <f t="shared" si="38"/>
        <v>VEZI CARTEA</v>
      </c>
    </row>
    <row r="271" spans="1:14" x14ac:dyDescent="0.25">
      <c r="A271" s="62" t="s">
        <v>1392</v>
      </c>
      <c r="B271" s="57" t="s">
        <v>1393</v>
      </c>
      <c r="C271" s="57" t="s">
        <v>135</v>
      </c>
      <c r="D271" s="57" t="s">
        <v>6</v>
      </c>
      <c r="E271" s="57">
        <v>48</v>
      </c>
      <c r="F271" s="63">
        <v>25.5</v>
      </c>
      <c r="G271" s="64">
        <v>0.05</v>
      </c>
      <c r="H271" s="63">
        <v>24.23</v>
      </c>
      <c r="I271" s="63"/>
      <c r="J271" s="65">
        <f t="shared" si="39"/>
        <v>0</v>
      </c>
      <c r="K271" s="19"/>
      <c r="L271" s="66">
        <f t="shared" si="40"/>
        <v>0</v>
      </c>
      <c r="M271" t="s">
        <v>2028</v>
      </c>
      <c r="N271" s="54" t="str">
        <f t="shared" si="38"/>
        <v>VEZI CARTEA</v>
      </c>
    </row>
    <row r="272" spans="1:14" x14ac:dyDescent="0.25">
      <c r="A272" s="62" t="s">
        <v>1028</v>
      </c>
      <c r="B272" s="57" t="s">
        <v>1029</v>
      </c>
      <c r="C272" s="57" t="s">
        <v>1030</v>
      </c>
      <c r="D272" s="57" t="s">
        <v>934</v>
      </c>
      <c r="E272" s="57">
        <v>32</v>
      </c>
      <c r="F272" s="63">
        <v>19.989999999999998</v>
      </c>
      <c r="G272" s="64">
        <v>0.2</v>
      </c>
      <c r="H272" s="63">
        <v>15.99</v>
      </c>
      <c r="I272" s="63"/>
      <c r="J272" s="65">
        <f t="shared" si="39"/>
        <v>0</v>
      </c>
      <c r="K272" s="19"/>
      <c r="L272" s="66">
        <f t="shared" si="40"/>
        <v>0</v>
      </c>
      <c r="M272" t="s">
        <v>1893</v>
      </c>
      <c r="N272" s="54" t="str">
        <f t="shared" si="38"/>
        <v>VEZI CARTEA</v>
      </c>
    </row>
    <row r="273" spans="1:14" x14ac:dyDescent="0.25">
      <c r="A273" s="62" t="s">
        <v>499</v>
      </c>
      <c r="B273" s="57" t="s">
        <v>500</v>
      </c>
      <c r="C273" s="57" t="s">
        <v>50</v>
      </c>
      <c r="D273" s="57" t="s">
        <v>5</v>
      </c>
      <c r="E273" s="57">
        <v>120</v>
      </c>
      <c r="F273" s="63">
        <v>18.399999999999999</v>
      </c>
      <c r="G273" s="64">
        <v>0.1</v>
      </c>
      <c r="H273" s="63">
        <v>16.559999999999999</v>
      </c>
      <c r="I273" s="63"/>
      <c r="J273" s="65">
        <f t="shared" si="39"/>
        <v>0</v>
      </c>
      <c r="K273" s="19"/>
      <c r="L273" s="66">
        <f t="shared" si="40"/>
        <v>0</v>
      </c>
      <c r="M273" t="s">
        <v>1985</v>
      </c>
      <c r="N273" s="54" t="str">
        <f t="shared" si="38"/>
        <v>VEZI CARTEA</v>
      </c>
    </row>
    <row r="274" spans="1:14" x14ac:dyDescent="0.25">
      <c r="A274" s="62" t="s">
        <v>401</v>
      </c>
      <c r="B274" s="57" t="s">
        <v>402</v>
      </c>
      <c r="C274" s="57" t="s">
        <v>403</v>
      </c>
      <c r="D274" s="57" t="s">
        <v>389</v>
      </c>
      <c r="E274" s="57">
        <v>36</v>
      </c>
      <c r="F274" s="63">
        <v>14</v>
      </c>
      <c r="G274" s="64">
        <v>0.15</v>
      </c>
      <c r="H274" s="63">
        <v>11.9</v>
      </c>
      <c r="I274" s="63"/>
      <c r="J274" s="65">
        <f t="shared" si="39"/>
        <v>0</v>
      </c>
      <c r="K274" s="19"/>
      <c r="L274" s="66">
        <f t="shared" si="40"/>
        <v>0</v>
      </c>
      <c r="M274" t="s">
        <v>1584</v>
      </c>
      <c r="N274" s="54" t="str">
        <f t="shared" si="38"/>
        <v>VEZI CARTEA</v>
      </c>
    </row>
    <row r="275" spans="1:14" x14ac:dyDescent="0.25">
      <c r="A275" s="62" t="s">
        <v>1108</v>
      </c>
      <c r="B275" s="57" t="s">
        <v>1109</v>
      </c>
      <c r="C275" s="57" t="s">
        <v>298</v>
      </c>
      <c r="D275" s="57" t="s">
        <v>259</v>
      </c>
      <c r="E275" s="57">
        <v>120</v>
      </c>
      <c r="F275" s="63">
        <v>24</v>
      </c>
      <c r="G275" s="64">
        <v>0.08</v>
      </c>
      <c r="H275" s="63">
        <v>22.08</v>
      </c>
      <c r="I275" s="63"/>
      <c r="J275" s="65">
        <f t="shared" si="39"/>
        <v>0</v>
      </c>
      <c r="K275" s="19"/>
      <c r="L275" s="66">
        <f t="shared" si="40"/>
        <v>0</v>
      </c>
      <c r="M275" t="s">
        <v>2946</v>
      </c>
      <c r="N275" s="54" t="str">
        <f t="shared" si="38"/>
        <v>VEZI CARTEA</v>
      </c>
    </row>
    <row r="276" spans="1:14" x14ac:dyDescent="0.25">
      <c r="A276" s="62" t="s">
        <v>2422</v>
      </c>
      <c r="B276" s="57" t="s">
        <v>2423</v>
      </c>
      <c r="C276" s="57" t="s">
        <v>597</v>
      </c>
      <c r="D276" s="57" t="s">
        <v>5</v>
      </c>
      <c r="E276" s="57">
        <v>40</v>
      </c>
      <c r="F276" s="63">
        <v>15</v>
      </c>
      <c r="G276" s="64">
        <v>7.0000000000000007E-2</v>
      </c>
      <c r="H276" s="63">
        <v>13.95</v>
      </c>
      <c r="I276" s="63"/>
      <c r="J276" s="65">
        <f t="shared" si="39"/>
        <v>0</v>
      </c>
      <c r="K276" s="19"/>
      <c r="L276" s="66">
        <f t="shared" si="40"/>
        <v>0</v>
      </c>
      <c r="M276" t="s">
        <v>2947</v>
      </c>
      <c r="N276" s="54" t="str">
        <f t="shared" si="38"/>
        <v>VEZI CARTEA</v>
      </c>
    </row>
    <row r="277" spans="1:14" x14ac:dyDescent="0.25">
      <c r="A277" s="62" t="s">
        <v>2424</v>
      </c>
      <c r="B277" s="57" t="s">
        <v>2425</v>
      </c>
      <c r="C277" s="57" t="s">
        <v>2426</v>
      </c>
      <c r="D277" s="57" t="s">
        <v>2421</v>
      </c>
      <c r="E277" s="57">
        <v>48</v>
      </c>
      <c r="F277" s="63">
        <v>24.99</v>
      </c>
      <c r="G277" s="64">
        <v>0.1</v>
      </c>
      <c r="H277" s="63">
        <v>22.49</v>
      </c>
      <c r="I277" s="63"/>
      <c r="J277" s="65">
        <f t="shared" si="39"/>
        <v>0</v>
      </c>
      <c r="K277" s="19"/>
      <c r="L277" s="66">
        <f t="shared" si="40"/>
        <v>0</v>
      </c>
      <c r="M277" t="s">
        <v>2948</v>
      </c>
      <c r="N277" s="54" t="str">
        <f t="shared" si="38"/>
        <v>VEZI CARTEA</v>
      </c>
    </row>
    <row r="278" spans="1:14" x14ac:dyDescent="0.25">
      <c r="A278" s="62" t="s">
        <v>1166</v>
      </c>
      <c r="B278" s="57" t="s">
        <v>1167</v>
      </c>
      <c r="C278" s="57" t="s">
        <v>273</v>
      </c>
      <c r="D278" s="57" t="s">
        <v>930</v>
      </c>
      <c r="E278" s="57">
        <v>198</v>
      </c>
      <c r="F278" s="63">
        <v>20</v>
      </c>
      <c r="G278" s="64">
        <v>0.1</v>
      </c>
      <c r="H278" s="63">
        <v>18</v>
      </c>
      <c r="I278" s="63"/>
      <c r="J278" s="65">
        <f>K278*1</f>
        <v>0</v>
      </c>
      <c r="K278" s="19"/>
      <c r="L278" s="66">
        <f>H278*K278</f>
        <v>0</v>
      </c>
      <c r="M278" t="s">
        <v>2015</v>
      </c>
      <c r="N278" s="54" t="str">
        <f t="shared" si="38"/>
        <v>VEZI CARTEA</v>
      </c>
    </row>
    <row r="279" spans="1:14" x14ac:dyDescent="0.25">
      <c r="A279" s="62" t="s">
        <v>1224</v>
      </c>
      <c r="B279" s="57" t="s">
        <v>1225</v>
      </c>
      <c r="C279" s="57" t="s">
        <v>125</v>
      </c>
      <c r="D279" s="57" t="s">
        <v>5</v>
      </c>
      <c r="E279" s="57">
        <v>60</v>
      </c>
      <c r="F279" s="63">
        <v>15</v>
      </c>
      <c r="G279" s="64">
        <v>0.15</v>
      </c>
      <c r="H279" s="63">
        <v>12.75</v>
      </c>
      <c r="I279" s="63"/>
      <c r="J279" s="65">
        <f t="shared" si="39"/>
        <v>0</v>
      </c>
      <c r="K279" s="19"/>
      <c r="L279" s="66">
        <f t="shared" si="40"/>
        <v>0</v>
      </c>
      <c r="M279" t="s">
        <v>1819</v>
      </c>
      <c r="N279" s="54" t="str">
        <f t="shared" si="38"/>
        <v>VEZI CARTEA</v>
      </c>
    </row>
    <row r="280" spans="1:14" x14ac:dyDescent="0.25">
      <c r="A280" s="62" t="s">
        <v>800</v>
      </c>
      <c r="B280" s="57" t="s">
        <v>801</v>
      </c>
      <c r="C280" s="57" t="s">
        <v>468</v>
      </c>
      <c r="D280" s="57" t="s">
        <v>2160</v>
      </c>
      <c r="E280" s="57">
        <v>30</v>
      </c>
      <c r="F280" s="63">
        <v>14</v>
      </c>
      <c r="G280" s="64">
        <v>0.12</v>
      </c>
      <c r="H280" s="63">
        <v>12.32</v>
      </c>
      <c r="I280" s="63"/>
      <c r="J280" s="65">
        <f t="shared" si="39"/>
        <v>0</v>
      </c>
      <c r="K280" s="19"/>
      <c r="L280" s="66">
        <f t="shared" si="40"/>
        <v>0</v>
      </c>
      <c r="M280" t="s">
        <v>1726</v>
      </c>
      <c r="N280" s="54" t="str">
        <f t="shared" si="38"/>
        <v>VEZI CARTEA</v>
      </c>
    </row>
    <row r="281" spans="1:14" x14ac:dyDescent="0.25">
      <c r="A281" s="62" t="s">
        <v>1086</v>
      </c>
      <c r="B281" s="57" t="s">
        <v>1087</v>
      </c>
      <c r="C281" s="57" t="s">
        <v>1088</v>
      </c>
      <c r="D281" s="57" t="s">
        <v>416</v>
      </c>
      <c r="E281" s="57">
        <v>95</v>
      </c>
      <c r="F281" s="63">
        <v>24.99</v>
      </c>
      <c r="G281" s="64">
        <v>0.15</v>
      </c>
      <c r="H281" s="63">
        <v>21.24</v>
      </c>
      <c r="I281" s="63"/>
      <c r="J281" s="65">
        <f t="shared" si="39"/>
        <v>0</v>
      </c>
      <c r="K281" s="19"/>
      <c r="L281" s="66">
        <f t="shared" si="40"/>
        <v>0</v>
      </c>
      <c r="M281" t="s">
        <v>1894</v>
      </c>
      <c r="N281" s="54" t="str">
        <f t="shared" si="38"/>
        <v>VEZI CARTEA</v>
      </c>
    </row>
    <row r="282" spans="1:14" x14ac:dyDescent="0.25">
      <c r="A282" s="62" t="s">
        <v>474</v>
      </c>
      <c r="B282" s="57" t="s">
        <v>475</v>
      </c>
      <c r="C282" s="57" t="s">
        <v>476</v>
      </c>
      <c r="D282" s="57" t="s">
        <v>389</v>
      </c>
      <c r="E282" s="57">
        <v>60</v>
      </c>
      <c r="F282" s="63">
        <v>16</v>
      </c>
      <c r="G282" s="64">
        <v>0.15</v>
      </c>
      <c r="H282" s="63">
        <v>13.6</v>
      </c>
      <c r="I282" s="63"/>
      <c r="J282" s="65">
        <f t="shared" si="39"/>
        <v>0</v>
      </c>
      <c r="K282" s="19"/>
      <c r="L282" s="66">
        <f t="shared" si="40"/>
        <v>0</v>
      </c>
      <c r="M282" t="s">
        <v>1610</v>
      </c>
      <c r="N282" s="54" t="str">
        <f t="shared" si="38"/>
        <v>VEZI CARTEA</v>
      </c>
    </row>
    <row r="283" spans="1:14" x14ac:dyDescent="0.25">
      <c r="A283" s="62" t="s">
        <v>1402</v>
      </c>
      <c r="B283" s="57" t="s">
        <v>1403</v>
      </c>
      <c r="C283" s="57" t="s">
        <v>1404</v>
      </c>
      <c r="D283" s="57" t="s">
        <v>389</v>
      </c>
      <c r="E283" s="57">
        <v>84</v>
      </c>
      <c r="F283" s="63">
        <v>16</v>
      </c>
      <c r="G283" s="64">
        <v>0.15</v>
      </c>
      <c r="H283" s="63">
        <v>13.6</v>
      </c>
      <c r="I283" s="63"/>
      <c r="J283" s="65">
        <f t="shared" si="39"/>
        <v>0</v>
      </c>
      <c r="K283" s="19"/>
      <c r="L283" s="66">
        <f t="shared" si="40"/>
        <v>0</v>
      </c>
      <c r="M283" t="s">
        <v>1862</v>
      </c>
      <c r="N283" s="54" t="str">
        <f t="shared" si="38"/>
        <v>VEZI CARTEA</v>
      </c>
    </row>
    <row r="284" spans="1:14" x14ac:dyDescent="0.25">
      <c r="A284" s="62" t="s">
        <v>2427</v>
      </c>
      <c r="B284" s="57" t="s">
        <v>2428</v>
      </c>
      <c r="C284" s="57"/>
      <c r="D284" s="57" t="s">
        <v>2413</v>
      </c>
      <c r="E284" s="57">
        <v>116</v>
      </c>
      <c r="F284" s="63">
        <v>49.99</v>
      </c>
      <c r="G284" s="64">
        <v>0.25</v>
      </c>
      <c r="H284" s="63">
        <v>37.49</v>
      </c>
      <c r="I284" s="63"/>
      <c r="J284" s="65">
        <f t="shared" si="39"/>
        <v>0</v>
      </c>
      <c r="K284" s="19"/>
      <c r="L284" s="66">
        <f t="shared" si="40"/>
        <v>0</v>
      </c>
      <c r="M284" t="s">
        <v>2949</v>
      </c>
      <c r="N284" s="54" t="str">
        <f t="shared" si="38"/>
        <v>VEZI CARTEA</v>
      </c>
    </row>
    <row r="285" spans="1:14" x14ac:dyDescent="0.25">
      <c r="A285" s="62" t="s">
        <v>732</v>
      </c>
      <c r="B285" s="57" t="s">
        <v>733</v>
      </c>
      <c r="C285" s="57"/>
      <c r="D285" s="57" t="s">
        <v>389</v>
      </c>
      <c r="E285" s="57">
        <v>36</v>
      </c>
      <c r="F285" s="63">
        <v>14</v>
      </c>
      <c r="G285" s="64">
        <v>0.1</v>
      </c>
      <c r="H285" s="63">
        <v>12.6</v>
      </c>
      <c r="I285" s="63"/>
      <c r="J285" s="65">
        <f t="shared" si="39"/>
        <v>0</v>
      </c>
      <c r="K285" s="19"/>
      <c r="L285" s="66">
        <f t="shared" si="40"/>
        <v>0</v>
      </c>
      <c r="M285" t="s">
        <v>1699</v>
      </c>
      <c r="N285" s="54" t="str">
        <f t="shared" si="38"/>
        <v>VEZI CARTEA</v>
      </c>
    </row>
    <row r="286" spans="1:14" x14ac:dyDescent="0.25">
      <c r="A286" s="62" t="s">
        <v>192</v>
      </c>
      <c r="B286" s="57" t="s">
        <v>193</v>
      </c>
      <c r="C286" s="57"/>
      <c r="D286" s="57" t="s">
        <v>259</v>
      </c>
      <c r="E286" s="57">
        <v>48</v>
      </c>
      <c r="F286" s="63">
        <v>16</v>
      </c>
      <c r="G286" s="64">
        <v>0.08</v>
      </c>
      <c r="H286" s="63">
        <v>14.72</v>
      </c>
      <c r="I286" s="63"/>
      <c r="J286" s="65">
        <f t="shared" si="39"/>
        <v>0</v>
      </c>
      <c r="K286" s="19"/>
      <c r="L286" s="66">
        <f t="shared" si="40"/>
        <v>0</v>
      </c>
      <c r="M286" t="s">
        <v>1515</v>
      </c>
      <c r="N286" s="54" t="str">
        <f t="shared" si="38"/>
        <v>VEZI CARTEA</v>
      </c>
    </row>
    <row r="287" spans="1:14" x14ac:dyDescent="0.25">
      <c r="A287" s="62" t="s">
        <v>1191</v>
      </c>
      <c r="B287" s="57" t="s">
        <v>1192</v>
      </c>
      <c r="C287" s="57"/>
      <c r="D287" s="57" t="s">
        <v>259</v>
      </c>
      <c r="E287" s="57">
        <v>16</v>
      </c>
      <c r="F287" s="63">
        <v>8</v>
      </c>
      <c r="G287" s="64">
        <v>0.05</v>
      </c>
      <c r="H287" s="63">
        <v>7.6</v>
      </c>
      <c r="I287" s="63"/>
      <c r="J287" s="65">
        <f t="shared" si="39"/>
        <v>0</v>
      </c>
      <c r="K287" s="19"/>
      <c r="L287" s="66">
        <f t="shared" si="40"/>
        <v>0</v>
      </c>
      <c r="M287" t="s">
        <v>1812</v>
      </c>
      <c r="N287" s="54" t="str">
        <f t="shared" si="38"/>
        <v>VEZI CARTEA</v>
      </c>
    </row>
    <row r="288" spans="1:14" x14ac:dyDescent="0.25">
      <c r="A288" s="62" t="s">
        <v>2429</v>
      </c>
      <c r="B288" s="57" t="s">
        <v>2430</v>
      </c>
      <c r="C288" s="57" t="s">
        <v>2431</v>
      </c>
      <c r="D288" s="57" t="s">
        <v>2421</v>
      </c>
      <c r="E288" s="57">
        <v>56</v>
      </c>
      <c r="F288" s="63">
        <v>24.99</v>
      </c>
      <c r="G288" s="64">
        <v>0.1</v>
      </c>
      <c r="H288" s="63">
        <v>22.49</v>
      </c>
      <c r="I288" s="63"/>
      <c r="J288" s="65">
        <f t="shared" si="39"/>
        <v>0</v>
      </c>
      <c r="K288" s="19"/>
      <c r="L288" s="66">
        <f t="shared" si="40"/>
        <v>0</v>
      </c>
      <c r="M288" t="s">
        <v>2950</v>
      </c>
      <c r="N288" s="54" t="str">
        <f t="shared" si="38"/>
        <v>VEZI CARTEA</v>
      </c>
    </row>
    <row r="289" spans="1:14" x14ac:dyDescent="0.25">
      <c r="A289" s="62" t="s">
        <v>2432</v>
      </c>
      <c r="B289" s="57" t="s">
        <v>2433</v>
      </c>
      <c r="C289" s="57" t="s">
        <v>2431</v>
      </c>
      <c r="D289" s="57" t="s">
        <v>2358</v>
      </c>
      <c r="E289" s="57">
        <v>56</v>
      </c>
      <c r="F289" s="63">
        <v>30</v>
      </c>
      <c r="G289" s="64">
        <v>0.08</v>
      </c>
      <c r="H289" s="63">
        <v>27.6</v>
      </c>
      <c r="I289" s="63"/>
      <c r="J289" s="65">
        <f t="shared" si="39"/>
        <v>0</v>
      </c>
      <c r="K289" s="19"/>
      <c r="L289" s="66">
        <f t="shared" si="40"/>
        <v>0</v>
      </c>
      <c r="M289" t="s">
        <v>2951</v>
      </c>
      <c r="N289" s="54" t="str">
        <f t="shared" si="38"/>
        <v>VEZI CARTEA</v>
      </c>
    </row>
    <row r="290" spans="1:14" ht="13.8" thickBot="1" x14ac:dyDescent="0.3">
      <c r="A290" s="68" t="s">
        <v>2434</v>
      </c>
      <c r="B290" s="69" t="s">
        <v>2435</v>
      </c>
      <c r="C290" s="69"/>
      <c r="D290" s="69" t="s">
        <v>2436</v>
      </c>
      <c r="E290" s="69">
        <v>64</v>
      </c>
      <c r="F290" s="70">
        <v>24.99</v>
      </c>
      <c r="G290" s="71">
        <v>0.1</v>
      </c>
      <c r="H290" s="70">
        <v>22.49</v>
      </c>
      <c r="I290" s="70"/>
      <c r="J290" s="72">
        <f t="shared" si="39"/>
        <v>0</v>
      </c>
      <c r="K290" s="20"/>
      <c r="L290" s="73">
        <f t="shared" si="40"/>
        <v>0</v>
      </c>
      <c r="M290" t="s">
        <v>2952</v>
      </c>
      <c r="N290" s="54" t="str">
        <f t="shared" si="38"/>
        <v>VEZI CARTEA</v>
      </c>
    </row>
    <row r="291" spans="1:14" ht="13.8" thickBot="1" x14ac:dyDescent="0.3">
      <c r="A291" s="102"/>
      <c r="B291" s="103" t="s">
        <v>2077</v>
      </c>
      <c r="C291" s="103"/>
      <c r="D291" s="103"/>
      <c r="E291" s="103"/>
      <c r="F291" s="104"/>
      <c r="G291" s="105"/>
      <c r="H291" s="104"/>
      <c r="I291" s="104"/>
      <c r="J291" s="106"/>
      <c r="K291" s="107"/>
      <c r="L291" s="108"/>
      <c r="N291" s="54"/>
    </row>
    <row r="292" spans="1:14" x14ac:dyDescent="0.25">
      <c r="A292" s="48" t="s">
        <v>942</v>
      </c>
      <c r="B292" s="49" t="s">
        <v>943</v>
      </c>
      <c r="C292" s="49" t="s">
        <v>941</v>
      </c>
      <c r="D292" s="49" t="s">
        <v>929</v>
      </c>
      <c r="E292" s="49">
        <v>288</v>
      </c>
      <c r="F292" s="50">
        <v>29.99</v>
      </c>
      <c r="G292" s="89">
        <v>0.2</v>
      </c>
      <c r="H292" s="50">
        <v>23.99</v>
      </c>
      <c r="I292" s="50"/>
      <c r="J292" s="52">
        <f t="shared" ref="J292:J323" si="41">K292*1</f>
        <v>0</v>
      </c>
      <c r="K292" s="17"/>
      <c r="L292" s="53">
        <f t="shared" ref="L292:L323" si="42">H292*K292</f>
        <v>0</v>
      </c>
      <c r="M292" t="s">
        <v>1928</v>
      </c>
      <c r="N292" s="54" t="str">
        <f t="shared" si="38"/>
        <v>VEZI CARTEA</v>
      </c>
    </row>
    <row r="293" spans="1:14" x14ac:dyDescent="0.25">
      <c r="A293" s="62" t="s">
        <v>944</v>
      </c>
      <c r="B293" s="57" t="s">
        <v>945</v>
      </c>
      <c r="C293" s="57" t="s">
        <v>941</v>
      </c>
      <c r="D293" s="57" t="s">
        <v>929</v>
      </c>
      <c r="E293" s="57">
        <v>256</v>
      </c>
      <c r="F293" s="63">
        <v>29.99</v>
      </c>
      <c r="G293" s="64">
        <v>0.2</v>
      </c>
      <c r="H293" s="63">
        <v>23.99</v>
      </c>
      <c r="I293" s="63"/>
      <c r="J293" s="65">
        <f t="shared" si="41"/>
        <v>0</v>
      </c>
      <c r="K293" s="19"/>
      <c r="L293" s="66">
        <f t="shared" si="42"/>
        <v>0</v>
      </c>
      <c r="M293" t="s">
        <v>1929</v>
      </c>
      <c r="N293" s="54" t="str">
        <f t="shared" si="38"/>
        <v>VEZI CARTEA</v>
      </c>
    </row>
    <row r="294" spans="1:14" x14ac:dyDescent="0.25">
      <c r="A294" s="62" t="s">
        <v>1420</v>
      </c>
      <c r="B294" s="57" t="s">
        <v>1421</v>
      </c>
      <c r="C294" s="57" t="s">
        <v>4</v>
      </c>
      <c r="D294" s="57" t="s">
        <v>929</v>
      </c>
      <c r="E294" s="57">
        <v>240</v>
      </c>
      <c r="F294" s="63">
        <v>29.99</v>
      </c>
      <c r="G294" s="64">
        <v>0.2</v>
      </c>
      <c r="H294" s="63">
        <v>23.99</v>
      </c>
      <c r="I294" s="63"/>
      <c r="J294" s="65">
        <f t="shared" si="41"/>
        <v>0</v>
      </c>
      <c r="K294" s="19"/>
      <c r="L294" s="66">
        <f t="shared" si="42"/>
        <v>0</v>
      </c>
      <c r="M294" t="s">
        <v>1941</v>
      </c>
      <c r="N294" s="54" t="str">
        <f t="shared" si="38"/>
        <v>VEZI CARTEA</v>
      </c>
    </row>
    <row r="295" spans="1:14" x14ac:dyDescent="0.25">
      <c r="A295" s="62" t="s">
        <v>983</v>
      </c>
      <c r="B295" s="57" t="s">
        <v>2437</v>
      </c>
      <c r="C295" s="57" t="s">
        <v>239</v>
      </c>
      <c r="D295" s="57" t="s">
        <v>929</v>
      </c>
      <c r="E295" s="57">
        <v>198</v>
      </c>
      <c r="F295" s="63">
        <v>29.99</v>
      </c>
      <c r="G295" s="64">
        <v>0.2</v>
      </c>
      <c r="H295" s="63">
        <v>23.99</v>
      </c>
      <c r="I295" s="63"/>
      <c r="J295" s="65">
        <f t="shared" si="41"/>
        <v>0</v>
      </c>
      <c r="K295" s="19"/>
      <c r="L295" s="66">
        <f t="shared" si="42"/>
        <v>0</v>
      </c>
      <c r="M295" t="s">
        <v>1930</v>
      </c>
      <c r="N295" s="54" t="str">
        <f t="shared" si="38"/>
        <v>VEZI CARTEA</v>
      </c>
    </row>
    <row r="296" spans="1:14" x14ac:dyDescent="0.25">
      <c r="A296" s="62" t="s">
        <v>995</v>
      </c>
      <c r="B296" s="57" t="s">
        <v>996</v>
      </c>
      <c r="C296" s="57" t="s">
        <v>239</v>
      </c>
      <c r="D296" s="57" t="s">
        <v>929</v>
      </c>
      <c r="E296" s="57">
        <v>320</v>
      </c>
      <c r="F296" s="63">
        <v>29.99</v>
      </c>
      <c r="G296" s="64">
        <v>0.2</v>
      </c>
      <c r="H296" s="63">
        <v>23.99</v>
      </c>
      <c r="I296" s="63"/>
      <c r="J296" s="65">
        <f t="shared" si="41"/>
        <v>0</v>
      </c>
      <c r="K296" s="19"/>
      <c r="L296" s="66">
        <f t="shared" si="42"/>
        <v>0</v>
      </c>
      <c r="M296" t="s">
        <v>1931</v>
      </c>
      <c r="N296" s="54" t="str">
        <f t="shared" si="38"/>
        <v>VEZI CARTEA</v>
      </c>
    </row>
    <row r="297" spans="1:14" x14ac:dyDescent="0.25">
      <c r="A297" s="62" t="s">
        <v>1272</v>
      </c>
      <c r="B297" s="57" t="s">
        <v>1273</v>
      </c>
      <c r="C297" s="57" t="s">
        <v>356</v>
      </c>
      <c r="D297" s="57" t="s">
        <v>327</v>
      </c>
      <c r="E297" s="57">
        <v>80</v>
      </c>
      <c r="F297" s="63">
        <v>34.99</v>
      </c>
      <c r="G297" s="64">
        <v>0.2</v>
      </c>
      <c r="H297" s="63">
        <v>27.99</v>
      </c>
      <c r="I297" s="63"/>
      <c r="J297" s="65">
        <f t="shared" si="41"/>
        <v>0</v>
      </c>
      <c r="K297" s="19"/>
      <c r="L297" s="66">
        <f t="shared" si="42"/>
        <v>0</v>
      </c>
      <c r="M297" t="s">
        <v>1939</v>
      </c>
      <c r="N297" s="54" t="str">
        <f t="shared" si="38"/>
        <v>VEZI CARTEA</v>
      </c>
    </row>
    <row r="298" spans="1:14" x14ac:dyDescent="0.25">
      <c r="A298" s="62" t="s">
        <v>1274</v>
      </c>
      <c r="B298" s="57" t="s">
        <v>1275</v>
      </c>
      <c r="C298" s="57" t="s">
        <v>356</v>
      </c>
      <c r="D298" s="57" t="s">
        <v>327</v>
      </c>
      <c r="E298" s="57">
        <v>80</v>
      </c>
      <c r="F298" s="63">
        <v>34.99</v>
      </c>
      <c r="G298" s="64">
        <v>0.2</v>
      </c>
      <c r="H298" s="63">
        <v>27.99</v>
      </c>
      <c r="I298" s="63"/>
      <c r="J298" s="65">
        <f t="shared" si="41"/>
        <v>0</v>
      </c>
      <c r="K298" s="19"/>
      <c r="L298" s="66">
        <f t="shared" si="42"/>
        <v>0</v>
      </c>
      <c r="M298" t="s">
        <v>1940</v>
      </c>
      <c r="N298" s="54" t="str">
        <f t="shared" si="38"/>
        <v>VEZI CARTEA</v>
      </c>
    </row>
    <row r="299" spans="1:14" x14ac:dyDescent="0.25">
      <c r="A299" s="62" t="s">
        <v>1034</v>
      </c>
      <c r="B299" s="57" t="s">
        <v>2438</v>
      </c>
      <c r="C299" s="57" t="s">
        <v>239</v>
      </c>
      <c r="D299" s="57" t="s">
        <v>929</v>
      </c>
      <c r="E299" s="57">
        <v>318</v>
      </c>
      <c r="F299" s="63">
        <v>34.99</v>
      </c>
      <c r="G299" s="64">
        <v>0.2</v>
      </c>
      <c r="H299" s="63">
        <v>27.99</v>
      </c>
      <c r="I299" s="63"/>
      <c r="J299" s="65">
        <f t="shared" si="41"/>
        <v>0</v>
      </c>
      <c r="K299" s="19"/>
      <c r="L299" s="66">
        <f t="shared" si="42"/>
        <v>0</v>
      </c>
      <c r="M299" t="s">
        <v>1932</v>
      </c>
      <c r="N299" s="54" t="str">
        <f t="shared" si="38"/>
        <v>VEZI CARTEA</v>
      </c>
    </row>
    <row r="300" spans="1:14" x14ac:dyDescent="0.25">
      <c r="A300" s="62" t="s">
        <v>2439</v>
      </c>
      <c r="B300" s="57" t="s">
        <v>2440</v>
      </c>
      <c r="C300" s="57" t="s">
        <v>1039</v>
      </c>
      <c r="D300" s="57" t="s">
        <v>2441</v>
      </c>
      <c r="E300" s="57">
        <v>240</v>
      </c>
      <c r="F300" s="63">
        <v>29.99</v>
      </c>
      <c r="G300" s="64">
        <v>0.2</v>
      </c>
      <c r="H300" s="63">
        <v>23.99</v>
      </c>
      <c r="I300" s="63"/>
      <c r="J300" s="65">
        <f t="shared" si="41"/>
        <v>0</v>
      </c>
      <c r="K300" s="19"/>
      <c r="L300" s="66">
        <f t="shared" si="42"/>
        <v>0</v>
      </c>
      <c r="M300" t="s">
        <v>2953</v>
      </c>
      <c r="N300" s="54" t="str">
        <f t="shared" si="38"/>
        <v>VEZI CARTEA</v>
      </c>
    </row>
    <row r="301" spans="1:14" x14ac:dyDescent="0.25">
      <c r="A301" s="62" t="s">
        <v>1060</v>
      </c>
      <c r="B301" s="57" t="s">
        <v>1061</v>
      </c>
      <c r="C301" s="57" t="s">
        <v>239</v>
      </c>
      <c r="D301" s="57" t="s">
        <v>929</v>
      </c>
      <c r="E301" s="57">
        <v>320</v>
      </c>
      <c r="F301" s="63">
        <v>34.99</v>
      </c>
      <c r="G301" s="64">
        <v>0.2</v>
      </c>
      <c r="H301" s="63">
        <v>27.99</v>
      </c>
      <c r="I301" s="63"/>
      <c r="J301" s="65">
        <f t="shared" si="41"/>
        <v>0</v>
      </c>
      <c r="K301" s="19"/>
      <c r="L301" s="66">
        <f t="shared" si="42"/>
        <v>0</v>
      </c>
      <c r="M301" t="s">
        <v>1933</v>
      </c>
      <c r="N301" s="54" t="str">
        <f t="shared" si="38"/>
        <v>VEZI CARTEA</v>
      </c>
    </row>
    <row r="302" spans="1:14" x14ac:dyDescent="0.25">
      <c r="A302" s="62" t="s">
        <v>1129</v>
      </c>
      <c r="B302" s="57" t="s">
        <v>1130</v>
      </c>
      <c r="C302" s="57" t="s">
        <v>519</v>
      </c>
      <c r="D302" s="57" t="s">
        <v>929</v>
      </c>
      <c r="E302" s="57">
        <v>206</v>
      </c>
      <c r="F302" s="63">
        <v>29.99</v>
      </c>
      <c r="G302" s="64">
        <v>0.2</v>
      </c>
      <c r="H302" s="63">
        <v>23.99</v>
      </c>
      <c r="I302" s="63"/>
      <c r="J302" s="65">
        <f t="shared" si="41"/>
        <v>0</v>
      </c>
      <c r="K302" s="19"/>
      <c r="L302" s="66">
        <f t="shared" si="42"/>
        <v>0</v>
      </c>
      <c r="M302" t="s">
        <v>1934</v>
      </c>
      <c r="N302" s="54" t="str">
        <f t="shared" si="38"/>
        <v>VEZI CARTEA</v>
      </c>
    </row>
    <row r="303" spans="1:14" x14ac:dyDescent="0.25">
      <c r="A303" s="62" t="s">
        <v>1131</v>
      </c>
      <c r="B303" s="57" t="s">
        <v>1132</v>
      </c>
      <c r="C303" s="57" t="s">
        <v>519</v>
      </c>
      <c r="D303" s="57" t="s">
        <v>929</v>
      </c>
      <c r="E303" s="57">
        <v>216</v>
      </c>
      <c r="F303" s="63">
        <v>29.99</v>
      </c>
      <c r="G303" s="64">
        <v>0.2</v>
      </c>
      <c r="H303" s="63">
        <v>23.99</v>
      </c>
      <c r="I303" s="63"/>
      <c r="J303" s="65">
        <f t="shared" si="41"/>
        <v>0</v>
      </c>
      <c r="K303" s="19"/>
      <c r="L303" s="66">
        <f t="shared" si="42"/>
        <v>0</v>
      </c>
      <c r="M303" t="s">
        <v>1935</v>
      </c>
      <c r="N303" s="54" t="str">
        <f t="shared" si="38"/>
        <v>VEZI CARTEA</v>
      </c>
    </row>
    <row r="304" spans="1:14" x14ac:dyDescent="0.25">
      <c r="A304" s="62" t="s">
        <v>1133</v>
      </c>
      <c r="B304" s="57" t="s">
        <v>1134</v>
      </c>
      <c r="C304" s="57" t="s">
        <v>504</v>
      </c>
      <c r="D304" s="57" t="s">
        <v>929</v>
      </c>
      <c r="E304" s="57">
        <v>240</v>
      </c>
      <c r="F304" s="63">
        <v>29.99</v>
      </c>
      <c r="G304" s="64">
        <v>0.2</v>
      </c>
      <c r="H304" s="63">
        <v>23.99</v>
      </c>
      <c r="I304" s="63"/>
      <c r="J304" s="65">
        <f t="shared" si="41"/>
        <v>0</v>
      </c>
      <c r="K304" s="19"/>
      <c r="L304" s="66">
        <f t="shared" si="42"/>
        <v>0</v>
      </c>
      <c r="M304" t="s">
        <v>1936</v>
      </c>
      <c r="N304" s="54" t="str">
        <f t="shared" si="38"/>
        <v>VEZI CARTEA</v>
      </c>
    </row>
    <row r="305" spans="1:14" x14ac:dyDescent="0.25">
      <c r="A305" s="62" t="s">
        <v>1172</v>
      </c>
      <c r="B305" s="57" t="s">
        <v>2442</v>
      </c>
      <c r="C305" s="57" t="s">
        <v>21</v>
      </c>
      <c r="D305" s="57" t="s">
        <v>23</v>
      </c>
      <c r="E305" s="57">
        <v>320</v>
      </c>
      <c r="F305" s="63">
        <v>29.99</v>
      </c>
      <c r="G305" s="64">
        <v>0.2</v>
      </c>
      <c r="H305" s="63">
        <v>23.99</v>
      </c>
      <c r="I305" s="63"/>
      <c r="J305" s="65">
        <f t="shared" si="41"/>
        <v>0</v>
      </c>
      <c r="K305" s="19"/>
      <c r="L305" s="66">
        <f t="shared" si="42"/>
        <v>0</v>
      </c>
      <c r="M305" t="s">
        <v>1937</v>
      </c>
      <c r="N305" s="54" t="str">
        <f t="shared" si="38"/>
        <v>VEZI CARTEA</v>
      </c>
    </row>
    <row r="306" spans="1:14" x14ac:dyDescent="0.25">
      <c r="A306" s="62" t="s">
        <v>1173</v>
      </c>
      <c r="B306" s="57" t="s">
        <v>2443</v>
      </c>
      <c r="C306" s="57" t="s">
        <v>21</v>
      </c>
      <c r="D306" s="57" t="s">
        <v>23</v>
      </c>
      <c r="E306" s="57">
        <v>320</v>
      </c>
      <c r="F306" s="63">
        <v>29.99</v>
      </c>
      <c r="G306" s="64">
        <v>0.2</v>
      </c>
      <c r="H306" s="63">
        <v>23.99</v>
      </c>
      <c r="I306" s="63"/>
      <c r="J306" s="65">
        <f t="shared" si="41"/>
        <v>0</v>
      </c>
      <c r="K306" s="19"/>
      <c r="L306" s="66">
        <f t="shared" si="42"/>
        <v>0</v>
      </c>
      <c r="M306" t="s">
        <v>1938</v>
      </c>
      <c r="N306" s="54" t="str">
        <f t="shared" si="38"/>
        <v>VEZI CARTEA</v>
      </c>
    </row>
    <row r="307" spans="1:14" x14ac:dyDescent="0.25">
      <c r="A307" s="62" t="s">
        <v>932</v>
      </c>
      <c r="B307" s="57" t="s">
        <v>933</v>
      </c>
      <c r="C307" s="57" t="s">
        <v>281</v>
      </c>
      <c r="D307" s="57" t="s">
        <v>1009</v>
      </c>
      <c r="E307" s="57">
        <v>272</v>
      </c>
      <c r="F307" s="63">
        <v>34.99</v>
      </c>
      <c r="G307" s="64">
        <v>0.2</v>
      </c>
      <c r="H307" s="63">
        <v>27.99</v>
      </c>
      <c r="I307" s="63"/>
      <c r="J307" s="65">
        <f t="shared" si="41"/>
        <v>0</v>
      </c>
      <c r="K307" s="19"/>
      <c r="L307" s="66">
        <f t="shared" si="42"/>
        <v>0</v>
      </c>
      <c r="M307" t="s">
        <v>1898</v>
      </c>
      <c r="N307" s="54" t="str">
        <f t="shared" si="38"/>
        <v>VEZI CARTEA</v>
      </c>
    </row>
    <row r="308" spans="1:14" x14ac:dyDescent="0.25">
      <c r="A308" s="62" t="s">
        <v>997</v>
      </c>
      <c r="B308" s="57" t="s">
        <v>998</v>
      </c>
      <c r="C308" s="57" t="s">
        <v>132</v>
      </c>
      <c r="D308" s="57" t="s">
        <v>1009</v>
      </c>
      <c r="E308" s="57">
        <v>384</v>
      </c>
      <c r="F308" s="63">
        <v>34.99</v>
      </c>
      <c r="G308" s="64">
        <v>0.2</v>
      </c>
      <c r="H308" s="63">
        <v>27.99</v>
      </c>
      <c r="I308" s="63"/>
      <c r="J308" s="65">
        <f t="shared" si="41"/>
        <v>0</v>
      </c>
      <c r="K308" s="19"/>
      <c r="L308" s="66">
        <f t="shared" si="42"/>
        <v>0</v>
      </c>
      <c r="M308" t="s">
        <v>1899</v>
      </c>
      <c r="N308" s="54" t="str">
        <f t="shared" si="38"/>
        <v>VEZI CARTEA</v>
      </c>
    </row>
    <row r="309" spans="1:14" x14ac:dyDescent="0.25">
      <c r="A309" s="62" t="s">
        <v>1067</v>
      </c>
      <c r="B309" s="57" t="s">
        <v>1068</v>
      </c>
      <c r="C309" s="57" t="s">
        <v>181</v>
      </c>
      <c r="D309" s="57" t="s">
        <v>1009</v>
      </c>
      <c r="E309" s="57">
        <v>508</v>
      </c>
      <c r="F309" s="63">
        <v>39.99</v>
      </c>
      <c r="G309" s="64">
        <v>0.2</v>
      </c>
      <c r="H309" s="63">
        <v>31.99</v>
      </c>
      <c r="I309" s="63"/>
      <c r="J309" s="65">
        <f t="shared" si="41"/>
        <v>0</v>
      </c>
      <c r="K309" s="19"/>
      <c r="L309" s="66">
        <f t="shared" si="42"/>
        <v>0</v>
      </c>
      <c r="M309" t="s">
        <v>1900</v>
      </c>
      <c r="N309" s="54" t="str">
        <f t="shared" si="38"/>
        <v>VEZI CARTEA</v>
      </c>
    </row>
    <row r="310" spans="1:14" x14ac:dyDescent="0.25">
      <c r="A310" s="62" t="s">
        <v>1298</v>
      </c>
      <c r="B310" s="57" t="s">
        <v>1299</v>
      </c>
      <c r="C310" s="57" t="s">
        <v>1088</v>
      </c>
      <c r="D310" s="57" t="s">
        <v>1401</v>
      </c>
      <c r="E310" s="57">
        <v>95</v>
      </c>
      <c r="F310" s="63">
        <v>39.99</v>
      </c>
      <c r="G310" s="64">
        <v>0.2</v>
      </c>
      <c r="H310" s="63">
        <v>31.99</v>
      </c>
      <c r="I310" s="63"/>
      <c r="J310" s="65">
        <f t="shared" si="41"/>
        <v>0</v>
      </c>
      <c r="K310" s="19"/>
      <c r="L310" s="66">
        <f t="shared" si="42"/>
        <v>0</v>
      </c>
      <c r="M310" t="s">
        <v>2021</v>
      </c>
      <c r="N310" s="54" t="str">
        <f t="shared" si="38"/>
        <v>VEZI CARTEA</v>
      </c>
    </row>
    <row r="311" spans="1:14" x14ac:dyDescent="0.25">
      <c r="A311" s="62" t="s">
        <v>1113</v>
      </c>
      <c r="B311" s="57" t="s">
        <v>1114</v>
      </c>
      <c r="C311" s="57" t="s">
        <v>287</v>
      </c>
      <c r="D311" s="57" t="s">
        <v>1009</v>
      </c>
      <c r="E311" s="57">
        <v>416</v>
      </c>
      <c r="F311" s="63">
        <v>34.99</v>
      </c>
      <c r="G311" s="64">
        <v>0.2</v>
      </c>
      <c r="H311" s="63">
        <v>27.99</v>
      </c>
      <c r="I311" s="63"/>
      <c r="J311" s="65">
        <f t="shared" si="41"/>
        <v>0</v>
      </c>
      <c r="K311" s="19"/>
      <c r="L311" s="66">
        <f t="shared" si="42"/>
        <v>0</v>
      </c>
      <c r="M311" t="s">
        <v>1901</v>
      </c>
      <c r="N311" s="54" t="str">
        <f t="shared" si="38"/>
        <v>VEZI CARTEA</v>
      </c>
    </row>
    <row r="312" spans="1:14" x14ac:dyDescent="0.25">
      <c r="A312" s="62" t="s">
        <v>1126</v>
      </c>
      <c r="B312" s="57" t="s">
        <v>1127</v>
      </c>
      <c r="C312" s="57" t="s">
        <v>287</v>
      </c>
      <c r="D312" s="57" t="s">
        <v>1009</v>
      </c>
      <c r="E312" s="57">
        <v>222</v>
      </c>
      <c r="F312" s="63">
        <v>34.99</v>
      </c>
      <c r="G312" s="64">
        <v>0.2</v>
      </c>
      <c r="H312" s="63">
        <v>27.99</v>
      </c>
      <c r="I312" s="63"/>
      <c r="J312" s="65">
        <f t="shared" si="41"/>
        <v>0</v>
      </c>
      <c r="K312" s="19"/>
      <c r="L312" s="66">
        <f t="shared" si="42"/>
        <v>0</v>
      </c>
      <c r="M312" t="s">
        <v>1902</v>
      </c>
      <c r="N312" s="54" t="str">
        <f t="shared" si="38"/>
        <v>VEZI CARTEA</v>
      </c>
    </row>
    <row r="313" spans="1:14" x14ac:dyDescent="0.25">
      <c r="A313" s="62" t="s">
        <v>1135</v>
      </c>
      <c r="B313" s="57" t="s">
        <v>1136</v>
      </c>
      <c r="C313" s="57" t="s">
        <v>181</v>
      </c>
      <c r="D313" s="57" t="s">
        <v>1009</v>
      </c>
      <c r="E313" s="57">
        <v>288</v>
      </c>
      <c r="F313" s="63">
        <v>34.99</v>
      </c>
      <c r="G313" s="64">
        <v>0.2</v>
      </c>
      <c r="H313" s="63">
        <v>27.99</v>
      </c>
      <c r="I313" s="63"/>
      <c r="J313" s="65">
        <f t="shared" si="41"/>
        <v>0</v>
      </c>
      <c r="K313" s="19"/>
      <c r="L313" s="66">
        <f t="shared" si="42"/>
        <v>0</v>
      </c>
      <c r="M313" t="s">
        <v>1903</v>
      </c>
      <c r="N313" s="54" t="str">
        <f t="shared" si="38"/>
        <v>VEZI CARTEA</v>
      </c>
    </row>
    <row r="314" spans="1:14" x14ac:dyDescent="0.25">
      <c r="A314" s="62" t="s">
        <v>1141</v>
      </c>
      <c r="B314" s="57" t="s">
        <v>1142</v>
      </c>
      <c r="C314" s="57" t="s">
        <v>346</v>
      </c>
      <c r="D314" s="57" t="s">
        <v>1009</v>
      </c>
      <c r="E314" s="57">
        <v>304</v>
      </c>
      <c r="F314" s="63">
        <v>34.99</v>
      </c>
      <c r="G314" s="64">
        <v>0.2</v>
      </c>
      <c r="H314" s="63">
        <v>27.99</v>
      </c>
      <c r="I314" s="63"/>
      <c r="J314" s="65">
        <f t="shared" si="41"/>
        <v>0</v>
      </c>
      <c r="K314" s="19"/>
      <c r="L314" s="66">
        <f t="shared" si="42"/>
        <v>0</v>
      </c>
      <c r="M314" t="s">
        <v>1904</v>
      </c>
      <c r="N314" s="54" t="str">
        <f t="shared" si="38"/>
        <v>VEZI CARTEA</v>
      </c>
    </row>
    <row r="315" spans="1:14" x14ac:dyDescent="0.25">
      <c r="A315" s="62" t="s">
        <v>1146</v>
      </c>
      <c r="B315" s="57" t="s">
        <v>1147</v>
      </c>
      <c r="C315" s="57" t="s">
        <v>143</v>
      </c>
      <c r="D315" s="57" t="s">
        <v>1009</v>
      </c>
      <c r="E315" s="57">
        <v>468</v>
      </c>
      <c r="F315" s="63">
        <v>34.99</v>
      </c>
      <c r="G315" s="64">
        <v>0.2</v>
      </c>
      <c r="H315" s="63">
        <v>27.99</v>
      </c>
      <c r="I315" s="63"/>
      <c r="J315" s="65">
        <f t="shared" si="41"/>
        <v>0</v>
      </c>
      <c r="K315" s="19"/>
      <c r="L315" s="66">
        <f t="shared" si="42"/>
        <v>0</v>
      </c>
      <c r="M315" t="s">
        <v>1905</v>
      </c>
      <c r="N315" s="54" t="str">
        <f t="shared" si="38"/>
        <v>VEZI CARTEA</v>
      </c>
    </row>
    <row r="316" spans="1:14" x14ac:dyDescent="0.25">
      <c r="A316" s="62" t="s">
        <v>1148</v>
      </c>
      <c r="B316" s="57" t="s">
        <v>1149</v>
      </c>
      <c r="C316" s="57" t="s">
        <v>587</v>
      </c>
      <c r="D316" s="57" t="s">
        <v>1009</v>
      </c>
      <c r="E316" s="57">
        <v>448</v>
      </c>
      <c r="F316" s="63">
        <v>34.99</v>
      </c>
      <c r="G316" s="64">
        <v>0.2</v>
      </c>
      <c r="H316" s="63">
        <v>27.99</v>
      </c>
      <c r="I316" s="63"/>
      <c r="J316" s="65">
        <f t="shared" si="41"/>
        <v>0</v>
      </c>
      <c r="K316" s="19"/>
      <c r="L316" s="66">
        <f t="shared" si="42"/>
        <v>0</v>
      </c>
      <c r="M316" t="s">
        <v>1906</v>
      </c>
      <c r="N316" s="54" t="str">
        <f t="shared" si="38"/>
        <v>VEZI CARTEA</v>
      </c>
    </row>
    <row r="317" spans="1:14" x14ac:dyDescent="0.25">
      <c r="A317" s="62" t="s">
        <v>1150</v>
      </c>
      <c r="B317" s="57" t="s">
        <v>1151</v>
      </c>
      <c r="C317" s="57" t="s">
        <v>630</v>
      </c>
      <c r="D317" s="57" t="s">
        <v>1009</v>
      </c>
      <c r="E317" s="57">
        <v>192</v>
      </c>
      <c r="F317" s="63">
        <v>34.99</v>
      </c>
      <c r="G317" s="64">
        <v>0.2</v>
      </c>
      <c r="H317" s="63">
        <v>27.99</v>
      </c>
      <c r="I317" s="63"/>
      <c r="J317" s="65">
        <f t="shared" si="41"/>
        <v>0</v>
      </c>
      <c r="K317" s="19"/>
      <c r="L317" s="66">
        <f t="shared" si="42"/>
        <v>0</v>
      </c>
      <c r="M317" t="s">
        <v>1907</v>
      </c>
      <c r="N317" s="54" t="str">
        <f t="shared" si="38"/>
        <v>VEZI CARTEA</v>
      </c>
    </row>
    <row r="318" spans="1:14" x14ac:dyDescent="0.25">
      <c r="A318" s="62" t="s">
        <v>1152</v>
      </c>
      <c r="B318" s="57" t="s">
        <v>1153</v>
      </c>
      <c r="C318" s="57" t="s">
        <v>132</v>
      </c>
      <c r="D318" s="57" t="s">
        <v>1009</v>
      </c>
      <c r="E318" s="57">
        <v>272</v>
      </c>
      <c r="F318" s="63">
        <v>34.99</v>
      </c>
      <c r="G318" s="64">
        <v>0.2</v>
      </c>
      <c r="H318" s="63">
        <v>27.99</v>
      </c>
      <c r="I318" s="63"/>
      <c r="J318" s="65">
        <f t="shared" si="41"/>
        <v>0</v>
      </c>
      <c r="K318" s="19"/>
      <c r="L318" s="66">
        <f t="shared" si="42"/>
        <v>0</v>
      </c>
      <c r="M318" t="s">
        <v>1908</v>
      </c>
      <c r="N318" s="54" t="str">
        <f t="shared" si="38"/>
        <v>VEZI CARTEA</v>
      </c>
    </row>
    <row r="319" spans="1:14" x14ac:dyDescent="0.25">
      <c r="A319" s="62" t="s">
        <v>1157</v>
      </c>
      <c r="B319" s="57" t="s">
        <v>1158</v>
      </c>
      <c r="C319" s="57" t="s">
        <v>73</v>
      </c>
      <c r="D319" s="57" t="s">
        <v>1009</v>
      </c>
      <c r="E319" s="57">
        <v>348</v>
      </c>
      <c r="F319" s="63">
        <v>34.99</v>
      </c>
      <c r="G319" s="64">
        <v>0.2</v>
      </c>
      <c r="H319" s="63">
        <v>27.99</v>
      </c>
      <c r="I319" s="63"/>
      <c r="J319" s="65">
        <f t="shared" si="41"/>
        <v>0</v>
      </c>
      <c r="K319" s="19"/>
      <c r="L319" s="66">
        <f t="shared" si="42"/>
        <v>0</v>
      </c>
      <c r="M319" t="s">
        <v>1909</v>
      </c>
      <c r="N319" s="54" t="str">
        <f t="shared" si="38"/>
        <v>VEZI CARTEA</v>
      </c>
    </row>
    <row r="320" spans="1:14" x14ac:dyDescent="0.25">
      <c r="A320" s="62" t="s">
        <v>1161</v>
      </c>
      <c r="B320" s="57" t="s">
        <v>1162</v>
      </c>
      <c r="C320" s="57" t="s">
        <v>468</v>
      </c>
      <c r="D320" s="57" t="s">
        <v>1009</v>
      </c>
      <c r="E320" s="57">
        <v>432</v>
      </c>
      <c r="F320" s="63">
        <v>34.99</v>
      </c>
      <c r="G320" s="64">
        <v>0.2</v>
      </c>
      <c r="H320" s="63">
        <v>27.99</v>
      </c>
      <c r="I320" s="63"/>
      <c r="J320" s="65">
        <f t="shared" si="41"/>
        <v>0</v>
      </c>
      <c r="K320" s="19"/>
      <c r="L320" s="66">
        <f t="shared" si="42"/>
        <v>0</v>
      </c>
      <c r="M320" t="s">
        <v>1910</v>
      </c>
      <c r="N320" s="54" t="str">
        <f t="shared" si="38"/>
        <v>VEZI CARTEA</v>
      </c>
    </row>
    <row r="321" spans="1:14" x14ac:dyDescent="0.25">
      <c r="A321" s="62" t="s">
        <v>2444</v>
      </c>
      <c r="B321" s="57" t="s">
        <v>2445</v>
      </c>
      <c r="C321" s="57" t="s">
        <v>537</v>
      </c>
      <c r="D321" s="57" t="s">
        <v>2446</v>
      </c>
      <c r="E321" s="57">
        <v>150</v>
      </c>
      <c r="F321" s="63">
        <v>60.5</v>
      </c>
      <c r="G321" s="64">
        <v>0.4</v>
      </c>
      <c r="H321" s="63">
        <v>36.299999999999997</v>
      </c>
      <c r="I321" s="63"/>
      <c r="J321" s="65">
        <f t="shared" si="41"/>
        <v>0</v>
      </c>
      <c r="K321" s="153">
        <v>0</v>
      </c>
      <c r="L321" s="66">
        <f t="shared" si="42"/>
        <v>0</v>
      </c>
      <c r="M321" t="s">
        <v>2954</v>
      </c>
      <c r="N321" s="54" t="str">
        <f t="shared" si="38"/>
        <v>VEZI CARTEA</v>
      </c>
    </row>
    <row r="322" spans="1:14" x14ac:dyDescent="0.25">
      <c r="A322" s="62" t="s">
        <v>2447</v>
      </c>
      <c r="B322" s="57" t="s">
        <v>2448</v>
      </c>
      <c r="C322" s="57" t="s">
        <v>2449</v>
      </c>
      <c r="D322" s="57" t="s">
        <v>2450</v>
      </c>
      <c r="E322" s="57">
        <v>64</v>
      </c>
      <c r="F322" s="63">
        <v>43.9</v>
      </c>
      <c r="G322" s="64">
        <v>0.2</v>
      </c>
      <c r="H322" s="63">
        <v>35.119999999999997</v>
      </c>
      <c r="I322" s="63"/>
      <c r="J322" s="65">
        <f t="shared" si="41"/>
        <v>0</v>
      </c>
      <c r="K322" s="19"/>
      <c r="L322" s="66">
        <f t="shared" si="42"/>
        <v>0</v>
      </c>
      <c r="M322" t="s">
        <v>2955</v>
      </c>
      <c r="N322" s="54" t="str">
        <f t="shared" si="38"/>
        <v>VEZI CARTEA</v>
      </c>
    </row>
    <row r="323" spans="1:14" ht="13.8" thickBot="1" x14ac:dyDescent="0.3">
      <c r="A323" s="68" t="s">
        <v>2451</v>
      </c>
      <c r="B323" s="69" t="s">
        <v>2452</v>
      </c>
      <c r="C323" s="69" t="s">
        <v>2453</v>
      </c>
      <c r="D323" s="69" t="s">
        <v>2450</v>
      </c>
      <c r="E323" s="69">
        <v>60</v>
      </c>
      <c r="F323" s="70">
        <v>43.9</v>
      </c>
      <c r="G323" s="71">
        <v>0.2</v>
      </c>
      <c r="H323" s="70">
        <v>35.119999999999997</v>
      </c>
      <c r="I323" s="70"/>
      <c r="J323" s="72">
        <f t="shared" si="41"/>
        <v>0</v>
      </c>
      <c r="K323" s="20"/>
      <c r="L323" s="73">
        <f t="shared" si="42"/>
        <v>0</v>
      </c>
      <c r="M323" t="s">
        <v>2956</v>
      </c>
      <c r="N323" s="54" t="str">
        <f t="shared" si="38"/>
        <v>VEZI CARTEA</v>
      </c>
    </row>
    <row r="324" spans="1:14" ht="13.8" thickBot="1" x14ac:dyDescent="0.3">
      <c r="A324" s="102"/>
      <c r="B324" s="103" t="s">
        <v>2078</v>
      </c>
      <c r="C324" s="103"/>
      <c r="D324" s="103"/>
      <c r="E324" s="103"/>
      <c r="F324" s="104"/>
      <c r="G324" s="105"/>
      <c r="H324" s="104"/>
      <c r="I324" s="104"/>
      <c r="J324" s="106"/>
      <c r="K324" s="107"/>
      <c r="L324" s="108"/>
      <c r="N324" s="54"/>
    </row>
    <row r="325" spans="1:14" x14ac:dyDescent="0.25">
      <c r="A325" s="48" t="s">
        <v>1094</v>
      </c>
      <c r="B325" s="49" t="s">
        <v>2454</v>
      </c>
      <c r="C325" s="49"/>
      <c r="D325" s="49" t="s">
        <v>24</v>
      </c>
      <c r="E325" s="49">
        <v>112</v>
      </c>
      <c r="F325" s="50">
        <v>24.99</v>
      </c>
      <c r="G325" s="89">
        <v>0.15</v>
      </c>
      <c r="H325" s="50">
        <v>21.24</v>
      </c>
      <c r="I325" s="50"/>
      <c r="J325" s="52">
        <f t="shared" ref="J325:J340" si="43">K325*1</f>
        <v>0</v>
      </c>
      <c r="K325" s="17"/>
      <c r="L325" s="53">
        <f t="shared" ref="L325:L340" si="44">H325*K325</f>
        <v>0</v>
      </c>
      <c r="M325" t="s">
        <v>1925</v>
      </c>
      <c r="N325" s="54" t="str">
        <f t="shared" ref="N325:N387" si="45">HYPERLINK(M325,"VEZI CARTEA")</f>
        <v>VEZI CARTEA</v>
      </c>
    </row>
    <row r="326" spans="1:14" x14ac:dyDescent="0.25">
      <c r="A326" s="62" t="s">
        <v>1095</v>
      </c>
      <c r="B326" s="57" t="s">
        <v>1096</v>
      </c>
      <c r="C326" s="57"/>
      <c r="D326" s="57" t="s">
        <v>24</v>
      </c>
      <c r="E326" s="57">
        <v>112</v>
      </c>
      <c r="F326" s="63">
        <v>24.99</v>
      </c>
      <c r="G326" s="64">
        <v>0.15</v>
      </c>
      <c r="H326" s="63">
        <v>21.24</v>
      </c>
      <c r="I326" s="63"/>
      <c r="J326" s="65">
        <f t="shared" si="43"/>
        <v>0</v>
      </c>
      <c r="K326" s="19"/>
      <c r="L326" s="66">
        <f t="shared" si="44"/>
        <v>0</v>
      </c>
      <c r="M326" t="s">
        <v>1926</v>
      </c>
      <c r="N326" s="54" t="str">
        <f t="shared" si="45"/>
        <v>VEZI CARTEA</v>
      </c>
    </row>
    <row r="327" spans="1:14" x14ac:dyDescent="0.25">
      <c r="A327" s="62" t="s">
        <v>1097</v>
      </c>
      <c r="B327" s="57" t="s">
        <v>1098</v>
      </c>
      <c r="C327" s="57"/>
      <c r="D327" s="57" t="s">
        <v>24</v>
      </c>
      <c r="E327" s="57">
        <v>112</v>
      </c>
      <c r="F327" s="63">
        <v>24.99</v>
      </c>
      <c r="G327" s="64">
        <v>0.15</v>
      </c>
      <c r="H327" s="63">
        <v>21.24</v>
      </c>
      <c r="I327" s="63"/>
      <c r="J327" s="65">
        <f t="shared" si="43"/>
        <v>0</v>
      </c>
      <c r="K327" s="19"/>
      <c r="L327" s="66">
        <f t="shared" si="44"/>
        <v>0</v>
      </c>
      <c r="M327" t="s">
        <v>1927</v>
      </c>
      <c r="N327" s="54" t="str">
        <f t="shared" si="45"/>
        <v>VEZI CARTEA</v>
      </c>
    </row>
    <row r="328" spans="1:14" x14ac:dyDescent="0.25">
      <c r="A328" s="62" t="s">
        <v>2455</v>
      </c>
      <c r="B328" s="57" t="s">
        <v>2456</v>
      </c>
      <c r="C328" s="57" t="s">
        <v>65</v>
      </c>
      <c r="D328" s="57" t="s">
        <v>6</v>
      </c>
      <c r="E328" s="57">
        <v>16</v>
      </c>
      <c r="F328" s="63">
        <v>3.5</v>
      </c>
      <c r="G328" s="64">
        <v>0.05</v>
      </c>
      <c r="H328" s="63">
        <v>3.33</v>
      </c>
      <c r="I328" s="63"/>
      <c r="J328" s="65">
        <f t="shared" si="43"/>
        <v>0</v>
      </c>
      <c r="K328" s="19"/>
      <c r="L328" s="66">
        <f t="shared" si="44"/>
        <v>0</v>
      </c>
      <c r="M328" t="s">
        <v>2957</v>
      </c>
      <c r="N328" s="54" t="str">
        <f t="shared" si="45"/>
        <v>VEZI CARTEA</v>
      </c>
    </row>
    <row r="329" spans="1:14" x14ac:dyDescent="0.25">
      <c r="A329" s="62" t="s">
        <v>1007</v>
      </c>
      <c r="B329" s="57" t="s">
        <v>1008</v>
      </c>
      <c r="C329" s="57" t="s">
        <v>65</v>
      </c>
      <c r="D329" s="57" t="s">
        <v>6</v>
      </c>
      <c r="E329" s="57">
        <v>16</v>
      </c>
      <c r="F329" s="63">
        <v>3.9</v>
      </c>
      <c r="G329" s="64">
        <v>0.05</v>
      </c>
      <c r="H329" s="63">
        <v>3.71</v>
      </c>
      <c r="I329" s="63"/>
      <c r="J329" s="65">
        <f t="shared" si="43"/>
        <v>0</v>
      </c>
      <c r="K329" s="19"/>
      <c r="L329" s="66">
        <f t="shared" si="44"/>
        <v>0</v>
      </c>
      <c r="M329" t="s">
        <v>1777</v>
      </c>
      <c r="N329" s="54" t="str">
        <f t="shared" si="45"/>
        <v>VEZI CARTEA</v>
      </c>
    </row>
    <row r="330" spans="1:14" x14ac:dyDescent="0.25">
      <c r="A330" s="62" t="s">
        <v>371</v>
      </c>
      <c r="B330" s="57" t="s">
        <v>372</v>
      </c>
      <c r="C330" s="57" t="s">
        <v>73</v>
      </c>
      <c r="D330" s="57" t="s">
        <v>6</v>
      </c>
      <c r="E330" s="57">
        <v>16</v>
      </c>
      <c r="F330" s="63">
        <v>3.9</v>
      </c>
      <c r="G330" s="64">
        <v>0.05</v>
      </c>
      <c r="H330" s="63">
        <v>3.71</v>
      </c>
      <c r="I330" s="63"/>
      <c r="J330" s="65">
        <f t="shared" si="43"/>
        <v>0</v>
      </c>
      <c r="K330" s="19"/>
      <c r="L330" s="66">
        <f t="shared" si="44"/>
        <v>0</v>
      </c>
      <c r="M330" t="s">
        <v>1575</v>
      </c>
      <c r="N330" s="54" t="str">
        <f t="shared" si="45"/>
        <v>VEZI CARTEA</v>
      </c>
    </row>
    <row r="331" spans="1:14" x14ac:dyDescent="0.25">
      <c r="A331" s="62" t="s">
        <v>1037</v>
      </c>
      <c r="B331" s="57" t="s">
        <v>1038</v>
      </c>
      <c r="C331" s="57" t="s">
        <v>65</v>
      </c>
      <c r="D331" s="57" t="s">
        <v>6</v>
      </c>
      <c r="E331" s="57">
        <v>16</v>
      </c>
      <c r="F331" s="63">
        <v>3.9</v>
      </c>
      <c r="G331" s="64">
        <v>0.05</v>
      </c>
      <c r="H331" s="63">
        <v>3.71</v>
      </c>
      <c r="I331" s="63"/>
      <c r="J331" s="65">
        <f t="shared" si="43"/>
        <v>0</v>
      </c>
      <c r="K331" s="153">
        <v>0</v>
      </c>
      <c r="L331" s="66">
        <f t="shared" si="44"/>
        <v>0</v>
      </c>
      <c r="M331" t="s">
        <v>1785</v>
      </c>
      <c r="N331" s="54" t="str">
        <f t="shared" si="45"/>
        <v>VEZI CARTEA</v>
      </c>
    </row>
    <row r="332" spans="1:14" x14ac:dyDescent="0.25">
      <c r="A332" s="62" t="s">
        <v>2457</v>
      </c>
      <c r="B332" s="57" t="s">
        <v>2458</v>
      </c>
      <c r="C332" s="57" t="s">
        <v>229</v>
      </c>
      <c r="D332" s="57" t="s">
        <v>6</v>
      </c>
      <c r="E332" s="57">
        <v>16</v>
      </c>
      <c r="F332" s="63">
        <v>3.9</v>
      </c>
      <c r="G332" s="64">
        <v>0.05</v>
      </c>
      <c r="H332" s="63">
        <v>3.71</v>
      </c>
      <c r="I332" s="63"/>
      <c r="J332" s="65">
        <f t="shared" si="43"/>
        <v>0</v>
      </c>
      <c r="K332" s="19"/>
      <c r="L332" s="66">
        <f t="shared" si="44"/>
        <v>0</v>
      </c>
      <c r="M332" t="s">
        <v>2958</v>
      </c>
      <c r="N332" s="54" t="str">
        <f t="shared" si="45"/>
        <v>VEZI CARTEA</v>
      </c>
    </row>
    <row r="333" spans="1:14" x14ac:dyDescent="0.25">
      <c r="A333" s="62" t="s">
        <v>748</v>
      </c>
      <c r="B333" s="57" t="s">
        <v>749</v>
      </c>
      <c r="C333" s="57" t="s">
        <v>73</v>
      </c>
      <c r="D333" s="57" t="s">
        <v>6</v>
      </c>
      <c r="E333" s="57">
        <v>16</v>
      </c>
      <c r="F333" s="63">
        <v>3.9</v>
      </c>
      <c r="G333" s="64">
        <v>0.05</v>
      </c>
      <c r="H333" s="63">
        <v>3.71</v>
      </c>
      <c r="I333" s="63"/>
      <c r="J333" s="65">
        <f t="shared" si="43"/>
        <v>0</v>
      </c>
      <c r="K333" s="19"/>
      <c r="L333" s="66">
        <f t="shared" si="44"/>
        <v>0</v>
      </c>
      <c r="M333" t="s">
        <v>1705</v>
      </c>
      <c r="N333" s="54" t="str">
        <f t="shared" si="45"/>
        <v>VEZI CARTEA</v>
      </c>
    </row>
    <row r="334" spans="1:14" x14ac:dyDescent="0.25">
      <c r="A334" s="62" t="s">
        <v>755</v>
      </c>
      <c r="B334" s="57" t="s">
        <v>756</v>
      </c>
      <c r="C334" s="57" t="s">
        <v>65</v>
      </c>
      <c r="D334" s="57" t="s">
        <v>6</v>
      </c>
      <c r="E334" s="57">
        <v>16</v>
      </c>
      <c r="F334" s="63">
        <v>3.9</v>
      </c>
      <c r="G334" s="64">
        <v>0.05</v>
      </c>
      <c r="H334" s="63">
        <v>3.71</v>
      </c>
      <c r="I334" s="63"/>
      <c r="J334" s="65">
        <f t="shared" si="43"/>
        <v>0</v>
      </c>
      <c r="K334" s="19"/>
      <c r="L334" s="66">
        <f t="shared" si="44"/>
        <v>0</v>
      </c>
      <c r="M334" t="s">
        <v>1708</v>
      </c>
      <c r="N334" s="54" t="str">
        <f t="shared" si="45"/>
        <v>VEZI CARTEA</v>
      </c>
    </row>
    <row r="335" spans="1:14" x14ac:dyDescent="0.25">
      <c r="A335" s="62" t="s">
        <v>1184</v>
      </c>
      <c r="B335" s="57" t="s">
        <v>1185</v>
      </c>
      <c r="C335" s="57" t="s">
        <v>73</v>
      </c>
      <c r="D335" s="57" t="s">
        <v>6</v>
      </c>
      <c r="E335" s="57">
        <v>16</v>
      </c>
      <c r="F335" s="63">
        <v>3.9</v>
      </c>
      <c r="G335" s="64">
        <v>0.05</v>
      </c>
      <c r="H335" s="63">
        <v>3.71</v>
      </c>
      <c r="I335" s="63"/>
      <c r="J335" s="65">
        <f t="shared" si="43"/>
        <v>0</v>
      </c>
      <c r="K335" s="19"/>
      <c r="L335" s="66">
        <f t="shared" si="44"/>
        <v>0</v>
      </c>
      <c r="M335" t="s">
        <v>1810</v>
      </c>
      <c r="N335" s="54" t="str">
        <f t="shared" si="45"/>
        <v>VEZI CARTEA</v>
      </c>
    </row>
    <row r="336" spans="1:14" x14ac:dyDescent="0.25">
      <c r="A336" s="62" t="s">
        <v>824</v>
      </c>
      <c r="B336" s="57" t="s">
        <v>825</v>
      </c>
      <c r="C336" s="57" t="s">
        <v>73</v>
      </c>
      <c r="D336" s="57" t="s">
        <v>6</v>
      </c>
      <c r="E336" s="57">
        <v>16</v>
      </c>
      <c r="F336" s="63">
        <v>3.9</v>
      </c>
      <c r="G336" s="64">
        <v>0.05</v>
      </c>
      <c r="H336" s="63">
        <v>3.71</v>
      </c>
      <c r="I336" s="63"/>
      <c r="J336" s="65">
        <f t="shared" si="43"/>
        <v>0</v>
      </c>
      <c r="K336" s="19"/>
      <c r="L336" s="66">
        <f t="shared" si="44"/>
        <v>0</v>
      </c>
      <c r="M336" t="s">
        <v>1735</v>
      </c>
      <c r="N336" s="54" t="str">
        <f t="shared" si="45"/>
        <v>VEZI CARTEA</v>
      </c>
    </row>
    <row r="337" spans="1:14" x14ac:dyDescent="0.25">
      <c r="A337" s="62" t="s">
        <v>2459</v>
      </c>
      <c r="B337" s="57" t="s">
        <v>2460</v>
      </c>
      <c r="C337" s="57" t="s">
        <v>468</v>
      </c>
      <c r="D337" s="57" t="s">
        <v>2461</v>
      </c>
      <c r="E337" s="57">
        <v>16</v>
      </c>
      <c r="F337" s="63">
        <v>9</v>
      </c>
      <c r="G337" s="64">
        <v>0.05</v>
      </c>
      <c r="H337" s="63">
        <v>8.5500000000000007</v>
      </c>
      <c r="I337" s="63"/>
      <c r="J337" s="65">
        <f t="shared" si="43"/>
        <v>0</v>
      </c>
      <c r="K337" s="19"/>
      <c r="L337" s="66">
        <f t="shared" si="44"/>
        <v>0</v>
      </c>
      <c r="M337" t="s">
        <v>2959</v>
      </c>
      <c r="N337" s="54" t="str">
        <f t="shared" si="45"/>
        <v>VEZI CARTEA</v>
      </c>
    </row>
    <row r="338" spans="1:14" x14ac:dyDescent="0.25">
      <c r="A338" s="62" t="s">
        <v>2462</v>
      </c>
      <c r="B338" s="57" t="s">
        <v>2463</v>
      </c>
      <c r="C338" s="57"/>
      <c r="D338" s="57" t="s">
        <v>6</v>
      </c>
      <c r="E338" s="57">
        <v>20</v>
      </c>
      <c r="F338" s="63">
        <v>4</v>
      </c>
      <c r="G338" s="64">
        <v>0.05</v>
      </c>
      <c r="H338" s="63">
        <v>3.8</v>
      </c>
      <c r="I338" s="63"/>
      <c r="J338" s="65">
        <f t="shared" si="43"/>
        <v>0</v>
      </c>
      <c r="K338" s="153">
        <v>0</v>
      </c>
      <c r="L338" s="66">
        <f t="shared" si="44"/>
        <v>0</v>
      </c>
      <c r="M338" t="s">
        <v>2960</v>
      </c>
      <c r="N338" s="54" t="str">
        <f t="shared" si="45"/>
        <v>VEZI CARTEA</v>
      </c>
    </row>
    <row r="339" spans="1:14" x14ac:dyDescent="0.25">
      <c r="A339" s="62" t="s">
        <v>2464</v>
      </c>
      <c r="B339" s="57" t="s">
        <v>2465</v>
      </c>
      <c r="C339" s="57"/>
      <c r="D339" s="57" t="s">
        <v>2466</v>
      </c>
      <c r="E339" s="57">
        <v>24</v>
      </c>
      <c r="F339" s="63">
        <v>10</v>
      </c>
      <c r="G339" s="64">
        <v>0.05</v>
      </c>
      <c r="H339" s="63">
        <v>9.5</v>
      </c>
      <c r="I339" s="63"/>
      <c r="J339" s="65">
        <f t="shared" si="43"/>
        <v>0</v>
      </c>
      <c r="K339" s="19"/>
      <c r="L339" s="66">
        <f t="shared" si="44"/>
        <v>0</v>
      </c>
      <c r="M339" t="s">
        <v>2961</v>
      </c>
      <c r="N339" s="54" t="str">
        <f t="shared" si="45"/>
        <v>VEZI CARTEA</v>
      </c>
    </row>
    <row r="340" spans="1:14" ht="13.8" thickBot="1" x14ac:dyDescent="0.3">
      <c r="A340" s="68" t="s">
        <v>2467</v>
      </c>
      <c r="B340" s="69" t="s">
        <v>2468</v>
      </c>
      <c r="C340" s="69" t="s">
        <v>73</v>
      </c>
      <c r="D340" s="69" t="s">
        <v>2461</v>
      </c>
      <c r="E340" s="69">
        <v>16</v>
      </c>
      <c r="F340" s="70">
        <v>9</v>
      </c>
      <c r="G340" s="71">
        <v>0.05</v>
      </c>
      <c r="H340" s="70">
        <v>8.5500000000000007</v>
      </c>
      <c r="I340" s="70"/>
      <c r="J340" s="72">
        <f t="shared" si="43"/>
        <v>0</v>
      </c>
      <c r="K340" s="20"/>
      <c r="L340" s="73">
        <f t="shared" si="44"/>
        <v>0</v>
      </c>
      <c r="M340" t="s">
        <v>2962</v>
      </c>
      <c r="N340" s="54" t="str">
        <f t="shared" si="45"/>
        <v>VEZI CARTEA</v>
      </c>
    </row>
    <row r="341" spans="1:14" ht="13.8" thickBot="1" x14ac:dyDescent="0.3">
      <c r="A341" s="102"/>
      <c r="B341" s="103" t="s">
        <v>2079</v>
      </c>
      <c r="C341" s="103"/>
      <c r="D341" s="103"/>
      <c r="E341" s="103"/>
      <c r="F341" s="104"/>
      <c r="G341" s="105"/>
      <c r="H341" s="104"/>
      <c r="I341" s="104"/>
      <c r="J341" s="106"/>
      <c r="K341" s="107"/>
      <c r="L341" s="108"/>
      <c r="N341" s="54"/>
    </row>
    <row r="342" spans="1:14" x14ac:dyDescent="0.25">
      <c r="A342" s="48" t="s">
        <v>1265</v>
      </c>
      <c r="B342" s="49" t="s">
        <v>1266</v>
      </c>
      <c r="C342" s="49" t="s">
        <v>1262</v>
      </c>
      <c r="D342" s="49" t="s">
        <v>8</v>
      </c>
      <c r="E342" s="49">
        <v>415</v>
      </c>
      <c r="F342" s="50">
        <v>21.9</v>
      </c>
      <c r="G342" s="89">
        <v>0.08</v>
      </c>
      <c r="H342" s="50">
        <v>20.149999999999999</v>
      </c>
      <c r="I342" s="50"/>
      <c r="J342" s="52">
        <f t="shared" ref="J342:J350" si="46">K342*1</f>
        <v>0</v>
      </c>
      <c r="K342" s="17"/>
      <c r="L342" s="53">
        <f t="shared" ref="L342:L350" si="47">H342*K342</f>
        <v>0</v>
      </c>
      <c r="M342" t="s">
        <v>1826</v>
      </c>
      <c r="N342" s="54" t="str">
        <f t="shared" si="45"/>
        <v>VEZI CARTEA</v>
      </c>
    </row>
    <row r="343" spans="1:14" x14ac:dyDescent="0.25">
      <c r="A343" s="62" t="s">
        <v>303</v>
      </c>
      <c r="B343" s="57" t="s">
        <v>304</v>
      </c>
      <c r="C343" s="57" t="s">
        <v>213</v>
      </c>
      <c r="D343" s="57" t="s">
        <v>8</v>
      </c>
      <c r="E343" s="57">
        <v>256</v>
      </c>
      <c r="F343" s="63">
        <v>12</v>
      </c>
      <c r="G343" s="64">
        <v>7.0000000000000007E-2</v>
      </c>
      <c r="H343" s="63">
        <v>11.16</v>
      </c>
      <c r="I343" s="63"/>
      <c r="J343" s="65">
        <f t="shared" si="46"/>
        <v>0</v>
      </c>
      <c r="K343" s="19"/>
      <c r="L343" s="66">
        <f t="shared" si="47"/>
        <v>0</v>
      </c>
      <c r="M343" t="s">
        <v>1552</v>
      </c>
      <c r="N343" s="54" t="str">
        <f t="shared" si="45"/>
        <v>VEZI CARTEA</v>
      </c>
    </row>
    <row r="344" spans="1:14" x14ac:dyDescent="0.25">
      <c r="A344" s="62" t="s">
        <v>2469</v>
      </c>
      <c r="B344" s="57" t="s">
        <v>2470</v>
      </c>
      <c r="C344" s="57" t="s">
        <v>1262</v>
      </c>
      <c r="D344" s="57" t="s">
        <v>8</v>
      </c>
      <c r="E344" s="57">
        <v>224</v>
      </c>
      <c r="F344" s="63">
        <v>16.899999999999999</v>
      </c>
      <c r="G344" s="64">
        <v>0.09</v>
      </c>
      <c r="H344" s="63">
        <v>15.38</v>
      </c>
      <c r="I344" s="63"/>
      <c r="J344" s="65">
        <f t="shared" si="46"/>
        <v>0</v>
      </c>
      <c r="K344" s="19"/>
      <c r="L344" s="66">
        <f t="shared" si="47"/>
        <v>0</v>
      </c>
      <c r="M344" t="s">
        <v>2963</v>
      </c>
      <c r="N344" s="54" t="str">
        <f t="shared" si="45"/>
        <v>VEZI CARTEA</v>
      </c>
    </row>
    <row r="345" spans="1:14" x14ac:dyDescent="0.25">
      <c r="A345" s="62" t="s">
        <v>299</v>
      </c>
      <c r="B345" s="57" t="s">
        <v>300</v>
      </c>
      <c r="C345" s="57" t="s">
        <v>213</v>
      </c>
      <c r="D345" s="57" t="s">
        <v>8</v>
      </c>
      <c r="E345" s="57">
        <v>288</v>
      </c>
      <c r="F345" s="63">
        <v>10</v>
      </c>
      <c r="G345" s="64">
        <v>0.15</v>
      </c>
      <c r="H345" s="63">
        <v>8.5</v>
      </c>
      <c r="I345" s="63"/>
      <c r="J345" s="65">
        <f t="shared" si="46"/>
        <v>0</v>
      </c>
      <c r="K345" s="19"/>
      <c r="L345" s="66">
        <f t="shared" si="47"/>
        <v>0</v>
      </c>
      <c r="M345" t="s">
        <v>1551</v>
      </c>
      <c r="N345" s="54" t="str">
        <f t="shared" si="45"/>
        <v>VEZI CARTEA</v>
      </c>
    </row>
    <row r="346" spans="1:14" x14ac:dyDescent="0.25">
      <c r="A346" s="62" t="s">
        <v>1019</v>
      </c>
      <c r="B346" s="57" t="s">
        <v>1020</v>
      </c>
      <c r="C346" s="57" t="s">
        <v>1018</v>
      </c>
      <c r="D346" s="57" t="s">
        <v>8</v>
      </c>
      <c r="E346" s="57">
        <v>256</v>
      </c>
      <c r="F346" s="63">
        <v>19.899999999999999</v>
      </c>
      <c r="G346" s="64">
        <v>0.15</v>
      </c>
      <c r="H346" s="63">
        <v>16.920000000000002</v>
      </c>
      <c r="I346" s="63"/>
      <c r="J346" s="65">
        <f t="shared" si="46"/>
        <v>0</v>
      </c>
      <c r="K346" s="19"/>
      <c r="L346" s="66">
        <f t="shared" si="47"/>
        <v>0</v>
      </c>
      <c r="M346" t="s">
        <v>1780</v>
      </c>
      <c r="N346" s="54" t="str">
        <f t="shared" si="45"/>
        <v>VEZI CARTEA</v>
      </c>
    </row>
    <row r="347" spans="1:14" x14ac:dyDescent="0.25">
      <c r="A347" s="62" t="s">
        <v>1021</v>
      </c>
      <c r="B347" s="57" t="s">
        <v>301</v>
      </c>
      <c r="C347" s="57" t="s">
        <v>302</v>
      </c>
      <c r="D347" s="57" t="s">
        <v>8</v>
      </c>
      <c r="E347" s="57">
        <v>148</v>
      </c>
      <c r="F347" s="63">
        <v>15</v>
      </c>
      <c r="G347" s="64">
        <v>0.15</v>
      </c>
      <c r="H347" s="63">
        <v>12.75</v>
      </c>
      <c r="I347" s="63"/>
      <c r="J347" s="65">
        <f t="shared" si="46"/>
        <v>0</v>
      </c>
      <c r="K347" s="19"/>
      <c r="L347" s="66">
        <f t="shared" si="47"/>
        <v>0</v>
      </c>
      <c r="M347" t="s">
        <v>2964</v>
      </c>
      <c r="N347" s="54" t="str">
        <f t="shared" si="45"/>
        <v>VEZI CARTEA</v>
      </c>
    </row>
    <row r="348" spans="1:14" x14ac:dyDescent="0.25">
      <c r="A348" s="62" t="s">
        <v>1263</v>
      </c>
      <c r="B348" s="57" t="s">
        <v>1264</v>
      </c>
      <c r="C348" s="57" t="s">
        <v>1262</v>
      </c>
      <c r="D348" s="57" t="s">
        <v>8</v>
      </c>
      <c r="E348" s="57">
        <v>544</v>
      </c>
      <c r="F348" s="63">
        <v>21.9</v>
      </c>
      <c r="G348" s="64">
        <v>0.12</v>
      </c>
      <c r="H348" s="63">
        <v>19.27</v>
      </c>
      <c r="I348" s="63"/>
      <c r="J348" s="65">
        <f t="shared" si="46"/>
        <v>0</v>
      </c>
      <c r="K348" s="19"/>
      <c r="L348" s="66">
        <f t="shared" si="47"/>
        <v>0</v>
      </c>
      <c r="M348" t="s">
        <v>1825</v>
      </c>
      <c r="N348" s="54" t="str">
        <f t="shared" si="45"/>
        <v>VEZI CARTEA</v>
      </c>
    </row>
    <row r="349" spans="1:14" x14ac:dyDescent="0.25">
      <c r="A349" s="62" t="s">
        <v>1439</v>
      </c>
      <c r="B349" s="57" t="s">
        <v>1440</v>
      </c>
      <c r="C349" s="57" t="s">
        <v>1441</v>
      </c>
      <c r="D349" s="57" t="s">
        <v>8</v>
      </c>
      <c r="E349" s="57">
        <v>630</v>
      </c>
      <c r="F349" s="63">
        <v>21.9</v>
      </c>
      <c r="G349" s="64">
        <v>7.0000000000000007E-2</v>
      </c>
      <c r="H349" s="63">
        <v>20.37</v>
      </c>
      <c r="I349" s="63"/>
      <c r="J349" s="65">
        <f t="shared" si="46"/>
        <v>0</v>
      </c>
      <c r="K349" s="19"/>
      <c r="L349" s="66">
        <f t="shared" si="47"/>
        <v>0</v>
      </c>
      <c r="M349" t="s">
        <v>1876</v>
      </c>
      <c r="N349" s="54" t="str">
        <f t="shared" si="45"/>
        <v>VEZI CARTEA</v>
      </c>
    </row>
    <row r="350" spans="1:14" ht="13.8" thickBot="1" x14ac:dyDescent="0.3">
      <c r="A350" s="68" t="s">
        <v>2471</v>
      </c>
      <c r="B350" s="69" t="s">
        <v>2472</v>
      </c>
      <c r="C350" s="69" t="s">
        <v>2473</v>
      </c>
      <c r="D350" s="69" t="s">
        <v>8</v>
      </c>
      <c r="E350" s="69">
        <v>680</v>
      </c>
      <c r="F350" s="70">
        <v>21.9</v>
      </c>
      <c r="G350" s="71">
        <v>0.1</v>
      </c>
      <c r="H350" s="70">
        <v>19.71</v>
      </c>
      <c r="I350" s="70"/>
      <c r="J350" s="72">
        <f t="shared" si="46"/>
        <v>0</v>
      </c>
      <c r="K350" s="20"/>
      <c r="L350" s="73">
        <f t="shared" si="47"/>
        <v>0</v>
      </c>
      <c r="M350" t="s">
        <v>2965</v>
      </c>
      <c r="N350" s="54" t="str">
        <f t="shared" si="45"/>
        <v>VEZI CARTEA</v>
      </c>
    </row>
    <row r="351" spans="1:14" ht="13.8" thickBot="1" x14ac:dyDescent="0.3">
      <c r="A351" s="102"/>
      <c r="B351" s="103" t="s">
        <v>2080</v>
      </c>
      <c r="C351" s="103"/>
      <c r="D351" s="103"/>
      <c r="E351" s="103"/>
      <c r="F351" s="104"/>
      <c r="G351" s="105"/>
      <c r="H351" s="104"/>
      <c r="I351" s="104"/>
      <c r="J351" s="106"/>
      <c r="K351" s="107"/>
      <c r="L351" s="108"/>
      <c r="N351" s="54"/>
    </row>
    <row r="352" spans="1:14" x14ac:dyDescent="0.25">
      <c r="A352" s="48" t="s">
        <v>1211</v>
      </c>
      <c r="B352" s="49" t="s">
        <v>1212</v>
      </c>
      <c r="C352" s="49"/>
      <c r="D352" s="49" t="s">
        <v>9</v>
      </c>
      <c r="E352" s="49">
        <v>24</v>
      </c>
      <c r="F352" s="50">
        <v>15.9</v>
      </c>
      <c r="G352" s="89">
        <v>0.15</v>
      </c>
      <c r="H352" s="50">
        <v>13.52</v>
      </c>
      <c r="I352" s="50"/>
      <c r="J352" s="52">
        <f t="shared" ref="J352:J382" si="48">K352*1</f>
        <v>0</v>
      </c>
      <c r="K352" s="17"/>
      <c r="L352" s="53">
        <f t="shared" ref="L352:L382" si="49">H352*K352</f>
        <v>0</v>
      </c>
      <c r="M352" t="s">
        <v>1816</v>
      </c>
      <c r="N352" s="54" t="str">
        <f t="shared" si="45"/>
        <v>VEZI CARTEA</v>
      </c>
    </row>
    <row r="353" spans="1:14" x14ac:dyDescent="0.25">
      <c r="A353" s="62" t="s">
        <v>1220</v>
      </c>
      <c r="B353" s="57" t="s">
        <v>1221</v>
      </c>
      <c r="C353" s="57"/>
      <c r="D353" s="57" t="s">
        <v>9</v>
      </c>
      <c r="E353" s="57">
        <v>24</v>
      </c>
      <c r="F353" s="63">
        <v>15.9</v>
      </c>
      <c r="G353" s="64">
        <v>0.15</v>
      </c>
      <c r="H353" s="63">
        <v>13.52</v>
      </c>
      <c r="I353" s="63"/>
      <c r="J353" s="65">
        <f t="shared" si="48"/>
        <v>0</v>
      </c>
      <c r="K353" s="19"/>
      <c r="L353" s="66">
        <f t="shared" si="49"/>
        <v>0</v>
      </c>
      <c r="M353" t="s">
        <v>1818</v>
      </c>
      <c r="N353" s="54" t="str">
        <f t="shared" si="45"/>
        <v>VEZI CARTEA</v>
      </c>
    </row>
    <row r="354" spans="1:14" x14ac:dyDescent="0.25">
      <c r="A354" s="62" t="s">
        <v>1226</v>
      </c>
      <c r="B354" s="57" t="s">
        <v>1227</v>
      </c>
      <c r="C354" s="57"/>
      <c r="D354" s="57" t="s">
        <v>9</v>
      </c>
      <c r="E354" s="57">
        <v>24</v>
      </c>
      <c r="F354" s="63">
        <v>15.9</v>
      </c>
      <c r="G354" s="64">
        <v>0.15</v>
      </c>
      <c r="H354" s="63">
        <v>13.52</v>
      </c>
      <c r="I354" s="63"/>
      <c r="J354" s="65">
        <f t="shared" si="48"/>
        <v>0</v>
      </c>
      <c r="K354" s="19"/>
      <c r="L354" s="66">
        <f t="shared" si="49"/>
        <v>0</v>
      </c>
      <c r="M354" t="s">
        <v>1820</v>
      </c>
      <c r="N354" s="54" t="str">
        <f t="shared" si="45"/>
        <v>VEZI CARTEA</v>
      </c>
    </row>
    <row r="355" spans="1:14" x14ac:dyDescent="0.25">
      <c r="A355" s="62" t="s">
        <v>1252</v>
      </c>
      <c r="B355" s="57" t="s">
        <v>1253</v>
      </c>
      <c r="C355" s="57"/>
      <c r="D355" s="57" t="s">
        <v>9</v>
      </c>
      <c r="E355" s="57">
        <v>24</v>
      </c>
      <c r="F355" s="63">
        <v>15.9</v>
      </c>
      <c r="G355" s="64">
        <v>0.15</v>
      </c>
      <c r="H355" s="63">
        <v>13.52</v>
      </c>
      <c r="I355" s="63"/>
      <c r="J355" s="65">
        <f t="shared" si="48"/>
        <v>0</v>
      </c>
      <c r="K355" s="19"/>
      <c r="L355" s="66">
        <f t="shared" si="49"/>
        <v>0</v>
      </c>
      <c r="M355" t="s">
        <v>1822</v>
      </c>
      <c r="N355" s="54" t="str">
        <f t="shared" si="45"/>
        <v>VEZI CARTEA</v>
      </c>
    </row>
    <row r="356" spans="1:14" x14ac:dyDescent="0.25">
      <c r="A356" s="62" t="s">
        <v>1367</v>
      </c>
      <c r="B356" s="57" t="s">
        <v>1368</v>
      </c>
      <c r="C356" s="57"/>
      <c r="D356" s="57" t="s">
        <v>9</v>
      </c>
      <c r="E356" s="57">
        <v>24</v>
      </c>
      <c r="F356" s="63">
        <v>15.9</v>
      </c>
      <c r="G356" s="64">
        <v>0.15</v>
      </c>
      <c r="H356" s="63">
        <v>13.52</v>
      </c>
      <c r="I356" s="63"/>
      <c r="J356" s="65">
        <f t="shared" si="48"/>
        <v>0</v>
      </c>
      <c r="K356" s="19"/>
      <c r="L356" s="66">
        <f t="shared" si="49"/>
        <v>0</v>
      </c>
      <c r="M356" t="s">
        <v>1848</v>
      </c>
      <c r="N356" s="54" t="str">
        <f t="shared" si="45"/>
        <v>VEZI CARTEA</v>
      </c>
    </row>
    <row r="357" spans="1:14" x14ac:dyDescent="0.25">
      <c r="A357" s="62" t="s">
        <v>1369</v>
      </c>
      <c r="B357" s="57" t="s">
        <v>1370</v>
      </c>
      <c r="C357" s="57"/>
      <c r="D357" s="57" t="s">
        <v>9</v>
      </c>
      <c r="E357" s="57">
        <v>24</v>
      </c>
      <c r="F357" s="63">
        <v>15.9</v>
      </c>
      <c r="G357" s="64">
        <v>0.15</v>
      </c>
      <c r="H357" s="63">
        <v>13.52</v>
      </c>
      <c r="I357" s="63"/>
      <c r="J357" s="65">
        <f t="shared" si="48"/>
        <v>0</v>
      </c>
      <c r="K357" s="19"/>
      <c r="L357" s="66">
        <f t="shared" si="49"/>
        <v>0</v>
      </c>
      <c r="M357" t="s">
        <v>1849</v>
      </c>
      <c r="N357" s="54" t="str">
        <f t="shared" si="45"/>
        <v>VEZI CARTEA</v>
      </c>
    </row>
    <row r="358" spans="1:14" x14ac:dyDescent="0.25">
      <c r="A358" s="62" t="s">
        <v>1254</v>
      </c>
      <c r="B358" s="57" t="s">
        <v>1255</v>
      </c>
      <c r="C358" s="57"/>
      <c r="D358" s="57" t="s">
        <v>9</v>
      </c>
      <c r="E358" s="57">
        <v>24</v>
      </c>
      <c r="F358" s="63">
        <v>15.9</v>
      </c>
      <c r="G358" s="64">
        <v>0.15</v>
      </c>
      <c r="H358" s="63">
        <v>13.52</v>
      </c>
      <c r="I358" s="63"/>
      <c r="J358" s="65">
        <f t="shared" si="48"/>
        <v>0</v>
      </c>
      <c r="K358" s="19"/>
      <c r="L358" s="66">
        <f t="shared" si="49"/>
        <v>0</v>
      </c>
      <c r="M358" t="s">
        <v>1823</v>
      </c>
      <c r="N358" s="54" t="str">
        <f t="shared" si="45"/>
        <v>VEZI CARTEA</v>
      </c>
    </row>
    <row r="359" spans="1:14" x14ac:dyDescent="0.25">
      <c r="A359" s="62" t="s">
        <v>1267</v>
      </c>
      <c r="B359" s="57" t="s">
        <v>1268</v>
      </c>
      <c r="C359" s="57"/>
      <c r="D359" s="57" t="s">
        <v>9</v>
      </c>
      <c r="E359" s="57">
        <v>24</v>
      </c>
      <c r="F359" s="63">
        <v>15.9</v>
      </c>
      <c r="G359" s="64">
        <v>0.15</v>
      </c>
      <c r="H359" s="63">
        <v>13.52</v>
      </c>
      <c r="I359" s="63"/>
      <c r="J359" s="65">
        <f t="shared" si="48"/>
        <v>0</v>
      </c>
      <c r="K359" s="19"/>
      <c r="L359" s="66">
        <f t="shared" si="49"/>
        <v>0</v>
      </c>
      <c r="M359" t="s">
        <v>1827</v>
      </c>
      <c r="N359" s="54" t="str">
        <f t="shared" si="45"/>
        <v>VEZI CARTEA</v>
      </c>
    </row>
    <row r="360" spans="1:14" x14ac:dyDescent="0.25">
      <c r="A360" s="62" t="s">
        <v>1270</v>
      </c>
      <c r="B360" s="57" t="s">
        <v>1271</v>
      </c>
      <c r="C360" s="57"/>
      <c r="D360" s="57" t="s">
        <v>9</v>
      </c>
      <c r="E360" s="57">
        <v>24</v>
      </c>
      <c r="F360" s="63">
        <v>15.9</v>
      </c>
      <c r="G360" s="64">
        <v>0.15</v>
      </c>
      <c r="H360" s="63">
        <v>13.52</v>
      </c>
      <c r="I360" s="63"/>
      <c r="J360" s="65">
        <f t="shared" si="48"/>
        <v>0</v>
      </c>
      <c r="K360" s="19"/>
      <c r="L360" s="66">
        <f t="shared" si="49"/>
        <v>0</v>
      </c>
      <c r="M360" t="s">
        <v>1828</v>
      </c>
      <c r="N360" s="54" t="str">
        <f t="shared" si="45"/>
        <v>VEZI CARTEA</v>
      </c>
    </row>
    <row r="361" spans="1:14" x14ac:dyDescent="0.25">
      <c r="A361" s="62" t="s">
        <v>1281</v>
      </c>
      <c r="B361" s="57" t="s">
        <v>1282</v>
      </c>
      <c r="C361" s="57"/>
      <c r="D361" s="57" t="s">
        <v>9</v>
      </c>
      <c r="E361" s="57">
        <v>24</v>
      </c>
      <c r="F361" s="63">
        <v>15.9</v>
      </c>
      <c r="G361" s="64">
        <v>0.15</v>
      </c>
      <c r="H361" s="63">
        <v>13.52</v>
      </c>
      <c r="I361" s="63"/>
      <c r="J361" s="65">
        <f t="shared" si="48"/>
        <v>0</v>
      </c>
      <c r="K361" s="19"/>
      <c r="L361" s="66">
        <f t="shared" si="49"/>
        <v>0</v>
      </c>
      <c r="M361" t="s">
        <v>1830</v>
      </c>
      <c r="N361" s="54" t="str">
        <f t="shared" si="45"/>
        <v>VEZI CARTEA</v>
      </c>
    </row>
    <row r="362" spans="1:14" x14ac:dyDescent="0.25">
      <c r="A362" s="62" t="s">
        <v>1292</v>
      </c>
      <c r="B362" s="57" t="s">
        <v>1293</v>
      </c>
      <c r="C362" s="57"/>
      <c r="D362" s="57" t="s">
        <v>9</v>
      </c>
      <c r="E362" s="57">
        <v>24</v>
      </c>
      <c r="F362" s="63">
        <v>15.9</v>
      </c>
      <c r="G362" s="64">
        <v>0.15</v>
      </c>
      <c r="H362" s="63">
        <v>13.52</v>
      </c>
      <c r="I362" s="63"/>
      <c r="J362" s="65">
        <f t="shared" si="48"/>
        <v>0</v>
      </c>
      <c r="K362" s="19"/>
      <c r="L362" s="66">
        <f t="shared" si="49"/>
        <v>0</v>
      </c>
      <c r="M362" t="s">
        <v>1831</v>
      </c>
      <c r="N362" s="54" t="str">
        <f t="shared" si="45"/>
        <v>VEZI CARTEA</v>
      </c>
    </row>
    <row r="363" spans="1:14" x14ac:dyDescent="0.25">
      <c r="A363" s="62" t="s">
        <v>1372</v>
      </c>
      <c r="B363" s="57" t="s">
        <v>1373</v>
      </c>
      <c r="C363" s="57"/>
      <c r="D363" s="57" t="s">
        <v>9</v>
      </c>
      <c r="E363" s="57">
        <v>24</v>
      </c>
      <c r="F363" s="63">
        <v>15.9</v>
      </c>
      <c r="G363" s="64">
        <v>0.15</v>
      </c>
      <c r="H363" s="63">
        <v>13.52</v>
      </c>
      <c r="I363" s="63"/>
      <c r="J363" s="65">
        <f t="shared" si="48"/>
        <v>0</v>
      </c>
      <c r="K363" s="19"/>
      <c r="L363" s="66">
        <f t="shared" si="49"/>
        <v>0</v>
      </c>
      <c r="M363" t="s">
        <v>1850</v>
      </c>
      <c r="N363" s="54" t="str">
        <f t="shared" si="45"/>
        <v>VEZI CARTEA</v>
      </c>
    </row>
    <row r="364" spans="1:14" x14ac:dyDescent="0.25">
      <c r="A364" s="62" t="s">
        <v>1300</v>
      </c>
      <c r="B364" s="57" t="s">
        <v>1301</v>
      </c>
      <c r="C364" s="57"/>
      <c r="D364" s="57" t="s">
        <v>9</v>
      </c>
      <c r="E364" s="57">
        <v>24</v>
      </c>
      <c r="F364" s="63">
        <v>15.9</v>
      </c>
      <c r="G364" s="64">
        <v>0.15</v>
      </c>
      <c r="H364" s="63">
        <v>13.52</v>
      </c>
      <c r="I364" s="63"/>
      <c r="J364" s="65">
        <f t="shared" si="48"/>
        <v>0</v>
      </c>
      <c r="K364" s="19"/>
      <c r="L364" s="66">
        <f t="shared" si="49"/>
        <v>0</v>
      </c>
      <c r="M364" t="s">
        <v>1832</v>
      </c>
      <c r="N364" s="54" t="str">
        <f t="shared" si="45"/>
        <v>VEZI CARTEA</v>
      </c>
    </row>
    <row r="365" spans="1:14" x14ac:dyDescent="0.25">
      <c r="A365" s="62" t="s">
        <v>1302</v>
      </c>
      <c r="B365" s="57" t="s">
        <v>1303</v>
      </c>
      <c r="C365" s="57"/>
      <c r="D365" s="57" t="s">
        <v>9</v>
      </c>
      <c r="E365" s="57">
        <v>24</v>
      </c>
      <c r="F365" s="63">
        <v>15.9</v>
      </c>
      <c r="G365" s="64">
        <v>0.15</v>
      </c>
      <c r="H365" s="63">
        <v>13.52</v>
      </c>
      <c r="I365" s="63"/>
      <c r="J365" s="65">
        <f t="shared" si="48"/>
        <v>0</v>
      </c>
      <c r="K365" s="19"/>
      <c r="L365" s="66">
        <f t="shared" si="49"/>
        <v>0</v>
      </c>
      <c r="M365" t="s">
        <v>1833</v>
      </c>
      <c r="N365" s="54" t="str">
        <f t="shared" si="45"/>
        <v>VEZI CARTEA</v>
      </c>
    </row>
    <row r="366" spans="1:14" x14ac:dyDescent="0.25">
      <c r="A366" s="62" t="s">
        <v>1374</v>
      </c>
      <c r="B366" s="57" t="s">
        <v>1375</v>
      </c>
      <c r="C366" s="57"/>
      <c r="D366" s="57" t="s">
        <v>9</v>
      </c>
      <c r="E366" s="57">
        <v>24</v>
      </c>
      <c r="F366" s="63">
        <v>15.9</v>
      </c>
      <c r="G366" s="64">
        <v>0.15</v>
      </c>
      <c r="H366" s="63">
        <v>13.52</v>
      </c>
      <c r="I366" s="63"/>
      <c r="J366" s="65">
        <f t="shared" si="48"/>
        <v>0</v>
      </c>
      <c r="K366" s="19"/>
      <c r="L366" s="66">
        <f t="shared" si="49"/>
        <v>0</v>
      </c>
      <c r="M366" t="s">
        <v>1851</v>
      </c>
      <c r="N366" s="54" t="str">
        <f t="shared" si="45"/>
        <v>VEZI CARTEA</v>
      </c>
    </row>
    <row r="367" spans="1:14" x14ac:dyDescent="0.25">
      <c r="A367" s="62" t="s">
        <v>1376</v>
      </c>
      <c r="B367" s="57" t="s">
        <v>1377</v>
      </c>
      <c r="C367" s="57"/>
      <c r="D367" s="57" t="s">
        <v>9</v>
      </c>
      <c r="E367" s="57">
        <v>24</v>
      </c>
      <c r="F367" s="63">
        <v>15.9</v>
      </c>
      <c r="G367" s="64">
        <v>0.15</v>
      </c>
      <c r="H367" s="63">
        <v>13.52</v>
      </c>
      <c r="I367" s="63"/>
      <c r="J367" s="65">
        <f t="shared" si="48"/>
        <v>0</v>
      </c>
      <c r="K367" s="19"/>
      <c r="L367" s="66">
        <f t="shared" si="49"/>
        <v>0</v>
      </c>
      <c r="M367" t="s">
        <v>1852</v>
      </c>
      <c r="N367" s="54" t="str">
        <f t="shared" si="45"/>
        <v>VEZI CARTEA</v>
      </c>
    </row>
    <row r="368" spans="1:14" x14ac:dyDescent="0.25">
      <c r="A368" s="62" t="s">
        <v>1304</v>
      </c>
      <c r="B368" s="57" t="s">
        <v>1305</v>
      </c>
      <c r="C368" s="57"/>
      <c r="D368" s="57" t="s">
        <v>9</v>
      </c>
      <c r="E368" s="57">
        <v>24</v>
      </c>
      <c r="F368" s="63">
        <v>15.9</v>
      </c>
      <c r="G368" s="64">
        <v>0.15</v>
      </c>
      <c r="H368" s="63">
        <v>13.52</v>
      </c>
      <c r="I368" s="63"/>
      <c r="J368" s="65">
        <f t="shared" si="48"/>
        <v>0</v>
      </c>
      <c r="K368" s="19"/>
      <c r="L368" s="66">
        <f t="shared" si="49"/>
        <v>0</v>
      </c>
      <c r="M368" t="s">
        <v>1834</v>
      </c>
      <c r="N368" s="54" t="str">
        <f t="shared" si="45"/>
        <v>VEZI CARTEA</v>
      </c>
    </row>
    <row r="369" spans="1:14" x14ac:dyDescent="0.25">
      <c r="A369" s="62" t="s">
        <v>1306</v>
      </c>
      <c r="B369" s="57" t="s">
        <v>1307</v>
      </c>
      <c r="C369" s="57"/>
      <c r="D369" s="57" t="s">
        <v>9</v>
      </c>
      <c r="E369" s="57">
        <v>24</v>
      </c>
      <c r="F369" s="63">
        <v>15.9</v>
      </c>
      <c r="G369" s="64">
        <v>0.15</v>
      </c>
      <c r="H369" s="63">
        <v>13.52</v>
      </c>
      <c r="I369" s="63"/>
      <c r="J369" s="65">
        <f t="shared" si="48"/>
        <v>0</v>
      </c>
      <c r="K369" s="19"/>
      <c r="L369" s="66">
        <f t="shared" si="49"/>
        <v>0</v>
      </c>
      <c r="M369" t="s">
        <v>1835</v>
      </c>
      <c r="N369" s="54" t="str">
        <f t="shared" si="45"/>
        <v>VEZI CARTEA</v>
      </c>
    </row>
    <row r="370" spans="1:14" x14ac:dyDescent="0.25">
      <c r="A370" s="62" t="s">
        <v>1308</v>
      </c>
      <c r="B370" s="57" t="s">
        <v>1309</v>
      </c>
      <c r="C370" s="57"/>
      <c r="D370" s="57" t="s">
        <v>9</v>
      </c>
      <c r="E370" s="57">
        <v>24</v>
      </c>
      <c r="F370" s="63">
        <v>15.9</v>
      </c>
      <c r="G370" s="64">
        <v>0.15</v>
      </c>
      <c r="H370" s="63">
        <v>13.52</v>
      </c>
      <c r="I370" s="63"/>
      <c r="J370" s="65">
        <f t="shared" si="48"/>
        <v>0</v>
      </c>
      <c r="K370" s="19"/>
      <c r="L370" s="66">
        <f t="shared" si="49"/>
        <v>0</v>
      </c>
      <c r="M370" t="s">
        <v>1836</v>
      </c>
      <c r="N370" s="54" t="str">
        <f t="shared" si="45"/>
        <v>VEZI CARTEA</v>
      </c>
    </row>
    <row r="371" spans="1:14" x14ac:dyDescent="0.25">
      <c r="A371" s="62" t="s">
        <v>1310</v>
      </c>
      <c r="B371" s="57" t="s">
        <v>1311</v>
      </c>
      <c r="C371" s="57"/>
      <c r="D371" s="57" t="s">
        <v>9</v>
      </c>
      <c r="E371" s="57">
        <v>24</v>
      </c>
      <c r="F371" s="63">
        <v>15.9</v>
      </c>
      <c r="G371" s="64">
        <v>0.15</v>
      </c>
      <c r="H371" s="63">
        <v>13.52</v>
      </c>
      <c r="I371" s="63"/>
      <c r="J371" s="65">
        <f t="shared" si="48"/>
        <v>0</v>
      </c>
      <c r="K371" s="19"/>
      <c r="L371" s="66">
        <f t="shared" si="49"/>
        <v>0</v>
      </c>
      <c r="M371" t="s">
        <v>1837</v>
      </c>
      <c r="N371" s="54" t="str">
        <f t="shared" si="45"/>
        <v>VEZI CARTEA</v>
      </c>
    </row>
    <row r="372" spans="1:14" x14ac:dyDescent="0.25">
      <c r="A372" s="62" t="s">
        <v>1312</v>
      </c>
      <c r="B372" s="57" t="s">
        <v>1313</v>
      </c>
      <c r="C372" s="57"/>
      <c r="D372" s="57" t="s">
        <v>9</v>
      </c>
      <c r="E372" s="57">
        <v>24</v>
      </c>
      <c r="F372" s="63">
        <v>15.9</v>
      </c>
      <c r="G372" s="64">
        <v>0.15</v>
      </c>
      <c r="H372" s="63">
        <v>13.52</v>
      </c>
      <c r="I372" s="63"/>
      <c r="J372" s="65">
        <f t="shared" si="48"/>
        <v>0</v>
      </c>
      <c r="K372" s="19"/>
      <c r="L372" s="66">
        <f t="shared" si="49"/>
        <v>0</v>
      </c>
      <c r="M372" t="s">
        <v>1838</v>
      </c>
      <c r="N372" s="54" t="str">
        <f t="shared" si="45"/>
        <v>VEZI CARTEA</v>
      </c>
    </row>
    <row r="373" spans="1:14" x14ac:dyDescent="0.25">
      <c r="A373" s="62" t="s">
        <v>1353</v>
      </c>
      <c r="B373" s="57" t="s">
        <v>1354</v>
      </c>
      <c r="C373" s="57"/>
      <c r="D373" s="57" t="s">
        <v>9</v>
      </c>
      <c r="E373" s="57">
        <v>24</v>
      </c>
      <c r="F373" s="63">
        <v>15.9</v>
      </c>
      <c r="G373" s="64">
        <v>0.15</v>
      </c>
      <c r="H373" s="63">
        <v>13.52</v>
      </c>
      <c r="I373" s="63"/>
      <c r="J373" s="65">
        <f t="shared" si="48"/>
        <v>0</v>
      </c>
      <c r="K373" s="19"/>
      <c r="L373" s="66">
        <f t="shared" si="49"/>
        <v>0</v>
      </c>
      <c r="M373" t="s">
        <v>1844</v>
      </c>
      <c r="N373" s="54" t="str">
        <f t="shared" si="45"/>
        <v>VEZI CARTEA</v>
      </c>
    </row>
    <row r="374" spans="1:14" x14ac:dyDescent="0.25">
      <c r="A374" s="62" t="s">
        <v>2474</v>
      </c>
      <c r="B374" s="57" t="s">
        <v>2475</v>
      </c>
      <c r="C374" s="57" t="s">
        <v>2476</v>
      </c>
      <c r="D374" s="57" t="s">
        <v>2477</v>
      </c>
      <c r="E374" s="57">
        <v>128</v>
      </c>
      <c r="F374" s="63">
        <v>49.99</v>
      </c>
      <c r="G374" s="64">
        <v>0.2</v>
      </c>
      <c r="H374" s="63">
        <v>39.99</v>
      </c>
      <c r="I374" s="63"/>
      <c r="J374" s="65">
        <f t="shared" si="48"/>
        <v>0</v>
      </c>
      <c r="K374" s="19"/>
      <c r="L374" s="66">
        <f t="shared" si="49"/>
        <v>0</v>
      </c>
      <c r="M374" t="s">
        <v>2966</v>
      </c>
      <c r="N374" s="54" t="str">
        <f t="shared" si="45"/>
        <v>VEZI CARTEA</v>
      </c>
    </row>
    <row r="375" spans="1:14" x14ac:dyDescent="0.25">
      <c r="A375" s="62" t="s">
        <v>2478</v>
      </c>
      <c r="B375" s="57" t="s">
        <v>2479</v>
      </c>
      <c r="C375" s="57" t="s">
        <v>2480</v>
      </c>
      <c r="D375" s="57" t="s">
        <v>2477</v>
      </c>
      <c r="E375" s="57">
        <v>128</v>
      </c>
      <c r="F375" s="63">
        <v>49.99</v>
      </c>
      <c r="G375" s="64">
        <v>0.2</v>
      </c>
      <c r="H375" s="63">
        <v>39.99</v>
      </c>
      <c r="I375" s="63"/>
      <c r="J375" s="65">
        <f t="shared" si="48"/>
        <v>0</v>
      </c>
      <c r="K375" s="19"/>
      <c r="L375" s="66">
        <f t="shared" si="49"/>
        <v>0</v>
      </c>
      <c r="M375" t="s">
        <v>2967</v>
      </c>
      <c r="N375" s="54" t="str">
        <f t="shared" si="45"/>
        <v>VEZI CARTEA</v>
      </c>
    </row>
    <row r="376" spans="1:14" x14ac:dyDescent="0.25">
      <c r="A376" s="62" t="s">
        <v>2481</v>
      </c>
      <c r="B376" s="57" t="s">
        <v>2482</v>
      </c>
      <c r="C376" s="57" t="s">
        <v>2480</v>
      </c>
      <c r="D376" s="57" t="s">
        <v>2477</v>
      </c>
      <c r="E376" s="57">
        <v>128</v>
      </c>
      <c r="F376" s="63">
        <v>49.99</v>
      </c>
      <c r="G376" s="64">
        <v>0.2</v>
      </c>
      <c r="H376" s="63">
        <v>39.99</v>
      </c>
      <c r="I376" s="63"/>
      <c r="J376" s="65">
        <f t="shared" si="48"/>
        <v>0</v>
      </c>
      <c r="K376" s="19"/>
      <c r="L376" s="66">
        <f t="shared" si="49"/>
        <v>0</v>
      </c>
      <c r="M376" t="s">
        <v>2968</v>
      </c>
      <c r="N376" s="54" t="str">
        <f t="shared" si="45"/>
        <v>VEZI CARTEA</v>
      </c>
    </row>
    <row r="377" spans="1:14" x14ac:dyDescent="0.25">
      <c r="A377" s="62" t="s">
        <v>2483</v>
      </c>
      <c r="B377" s="57" t="s">
        <v>2484</v>
      </c>
      <c r="C377" s="57" t="s">
        <v>2480</v>
      </c>
      <c r="D377" s="57" t="s">
        <v>2477</v>
      </c>
      <c r="E377" s="57">
        <v>128</v>
      </c>
      <c r="F377" s="63">
        <v>49.99</v>
      </c>
      <c r="G377" s="64">
        <v>0.2</v>
      </c>
      <c r="H377" s="63">
        <v>39.99</v>
      </c>
      <c r="I377" s="63"/>
      <c r="J377" s="65">
        <f t="shared" si="48"/>
        <v>0</v>
      </c>
      <c r="K377" s="19"/>
      <c r="L377" s="66">
        <f t="shared" si="49"/>
        <v>0</v>
      </c>
      <c r="M377" t="s">
        <v>2969</v>
      </c>
      <c r="N377" s="54" t="str">
        <f t="shared" si="45"/>
        <v>VEZI CARTEA</v>
      </c>
    </row>
    <row r="378" spans="1:14" x14ac:dyDescent="0.25">
      <c r="A378" s="62" t="s">
        <v>2485</v>
      </c>
      <c r="B378" s="57" t="s">
        <v>2486</v>
      </c>
      <c r="C378" s="57" t="s">
        <v>2480</v>
      </c>
      <c r="D378" s="57" t="s">
        <v>2477</v>
      </c>
      <c r="E378" s="57">
        <v>128</v>
      </c>
      <c r="F378" s="63">
        <v>49.99</v>
      </c>
      <c r="G378" s="64">
        <v>0.2</v>
      </c>
      <c r="H378" s="63">
        <v>39.99</v>
      </c>
      <c r="I378" s="63"/>
      <c r="J378" s="65">
        <f t="shared" si="48"/>
        <v>0</v>
      </c>
      <c r="K378" s="19"/>
      <c r="L378" s="66">
        <f t="shared" si="49"/>
        <v>0</v>
      </c>
      <c r="M378" t="s">
        <v>2970</v>
      </c>
      <c r="N378" s="54" t="str">
        <f t="shared" si="45"/>
        <v>VEZI CARTEA</v>
      </c>
    </row>
    <row r="379" spans="1:14" x14ac:dyDescent="0.25">
      <c r="A379" s="62" t="s">
        <v>2487</v>
      </c>
      <c r="B379" s="57" t="s">
        <v>2488</v>
      </c>
      <c r="C379" s="57" t="s">
        <v>2476</v>
      </c>
      <c r="D379" s="57" t="s">
        <v>2477</v>
      </c>
      <c r="E379" s="57">
        <v>128</v>
      </c>
      <c r="F379" s="63">
        <v>49.99</v>
      </c>
      <c r="G379" s="64">
        <v>0.2</v>
      </c>
      <c r="H379" s="63">
        <v>39.99</v>
      </c>
      <c r="I379" s="63"/>
      <c r="J379" s="65">
        <f t="shared" si="48"/>
        <v>0</v>
      </c>
      <c r="K379" s="19"/>
      <c r="L379" s="66">
        <f t="shared" si="49"/>
        <v>0</v>
      </c>
      <c r="M379" t="s">
        <v>2971</v>
      </c>
      <c r="N379" s="54" t="str">
        <f t="shared" si="45"/>
        <v>VEZI CARTEA</v>
      </c>
    </row>
    <row r="380" spans="1:14" x14ac:dyDescent="0.25">
      <c r="A380" s="62" t="s">
        <v>2489</v>
      </c>
      <c r="B380" s="57" t="s">
        <v>2490</v>
      </c>
      <c r="C380" s="57" t="s">
        <v>2480</v>
      </c>
      <c r="D380" s="57" t="s">
        <v>2477</v>
      </c>
      <c r="E380" s="57">
        <v>128</v>
      </c>
      <c r="F380" s="63">
        <v>49.99</v>
      </c>
      <c r="G380" s="64">
        <v>0.2</v>
      </c>
      <c r="H380" s="63">
        <v>39.99</v>
      </c>
      <c r="I380" s="63"/>
      <c r="J380" s="65">
        <f t="shared" si="48"/>
        <v>0</v>
      </c>
      <c r="K380" s="19"/>
      <c r="L380" s="66">
        <f t="shared" si="49"/>
        <v>0</v>
      </c>
      <c r="M380" t="s">
        <v>2972</v>
      </c>
      <c r="N380" s="54" t="str">
        <f t="shared" si="45"/>
        <v>VEZI CARTEA</v>
      </c>
    </row>
    <row r="381" spans="1:14" x14ac:dyDescent="0.25">
      <c r="A381" s="62" t="s">
        <v>2491</v>
      </c>
      <c r="B381" s="57" t="s">
        <v>2492</v>
      </c>
      <c r="C381" s="57" t="s">
        <v>2493</v>
      </c>
      <c r="D381" s="57" t="s">
        <v>2494</v>
      </c>
      <c r="E381" s="57">
        <v>80</v>
      </c>
      <c r="F381" s="63">
        <v>104.5</v>
      </c>
      <c r="G381" s="64">
        <v>0.2</v>
      </c>
      <c r="H381" s="63">
        <v>83.6</v>
      </c>
      <c r="I381" s="63"/>
      <c r="J381" s="65">
        <f t="shared" si="48"/>
        <v>0</v>
      </c>
      <c r="K381" s="19"/>
      <c r="L381" s="66">
        <f t="shared" si="49"/>
        <v>0</v>
      </c>
      <c r="M381" t="s">
        <v>2973</v>
      </c>
      <c r="N381" s="54" t="str">
        <f t="shared" si="45"/>
        <v>VEZI CARTEA</v>
      </c>
    </row>
    <row r="382" spans="1:14" ht="13.8" thickBot="1" x14ac:dyDescent="0.3">
      <c r="A382" s="68" t="s">
        <v>2495</v>
      </c>
      <c r="B382" s="69" t="s">
        <v>2496</v>
      </c>
      <c r="C382" s="69" t="s">
        <v>2497</v>
      </c>
      <c r="D382" s="69" t="s">
        <v>2498</v>
      </c>
      <c r="E382" s="69">
        <v>128</v>
      </c>
      <c r="F382" s="70">
        <v>98.9</v>
      </c>
      <c r="G382" s="71">
        <v>0.2</v>
      </c>
      <c r="H382" s="70">
        <v>79.12</v>
      </c>
      <c r="I382" s="70"/>
      <c r="J382" s="72">
        <f t="shared" si="48"/>
        <v>0</v>
      </c>
      <c r="K382" s="20"/>
      <c r="L382" s="73">
        <f t="shared" si="49"/>
        <v>0</v>
      </c>
      <c r="M382" t="s">
        <v>2974</v>
      </c>
      <c r="N382" s="54" t="str">
        <f t="shared" si="45"/>
        <v>VEZI CARTEA</v>
      </c>
    </row>
    <row r="383" spans="1:14" ht="13.8" thickBot="1" x14ac:dyDescent="0.3">
      <c r="A383" s="111"/>
      <c r="B383" s="112" t="s">
        <v>2081</v>
      </c>
      <c r="C383" s="112"/>
      <c r="D383" s="112"/>
      <c r="E383" s="112"/>
      <c r="F383" s="113"/>
      <c r="G383" s="114"/>
      <c r="H383" s="113"/>
      <c r="I383" s="113"/>
      <c r="J383" s="115"/>
      <c r="K383" s="118"/>
      <c r="L383" s="117"/>
      <c r="N383" s="54"/>
    </row>
    <row r="384" spans="1:14" x14ac:dyDescent="0.25">
      <c r="A384" s="99" t="s">
        <v>200</v>
      </c>
      <c r="B384" s="56" t="s">
        <v>2179</v>
      </c>
      <c r="C384" s="56"/>
      <c r="D384" s="56" t="s">
        <v>8</v>
      </c>
      <c r="E384" s="56">
        <v>96</v>
      </c>
      <c r="F384" s="58">
        <v>8</v>
      </c>
      <c r="G384" s="100">
        <v>0.05</v>
      </c>
      <c r="H384" s="58">
        <v>7.6</v>
      </c>
      <c r="I384" s="58"/>
      <c r="J384" s="60">
        <f t="shared" ref="J384:J447" si="50">K384*1</f>
        <v>0</v>
      </c>
      <c r="K384" s="18"/>
      <c r="L384" s="61">
        <f t="shared" ref="L384:L412" si="51">H384*K384</f>
        <v>0</v>
      </c>
      <c r="M384" t="s">
        <v>1519</v>
      </c>
      <c r="N384" s="54" t="str">
        <f t="shared" si="45"/>
        <v>VEZI CARTEA</v>
      </c>
    </row>
    <row r="385" spans="1:14" x14ac:dyDescent="0.25">
      <c r="A385" s="62" t="s">
        <v>201</v>
      </c>
      <c r="B385" s="57" t="s">
        <v>202</v>
      </c>
      <c r="C385" s="57"/>
      <c r="D385" s="57" t="s">
        <v>8</v>
      </c>
      <c r="E385" s="57">
        <v>96</v>
      </c>
      <c r="F385" s="63">
        <v>8</v>
      </c>
      <c r="G385" s="64">
        <v>0.05</v>
      </c>
      <c r="H385" s="63">
        <v>7.6</v>
      </c>
      <c r="I385" s="63"/>
      <c r="J385" s="65">
        <f t="shared" si="50"/>
        <v>0</v>
      </c>
      <c r="K385" s="19"/>
      <c r="L385" s="66">
        <f t="shared" si="51"/>
        <v>0</v>
      </c>
      <c r="M385" t="s">
        <v>1520</v>
      </c>
      <c r="N385" s="54" t="str">
        <f t="shared" si="45"/>
        <v>VEZI CARTEA</v>
      </c>
    </row>
    <row r="386" spans="1:14" x14ac:dyDescent="0.25">
      <c r="A386" s="62" t="s">
        <v>203</v>
      </c>
      <c r="B386" s="57" t="s">
        <v>204</v>
      </c>
      <c r="C386" s="57"/>
      <c r="D386" s="57" t="s">
        <v>8</v>
      </c>
      <c r="E386" s="57">
        <v>96</v>
      </c>
      <c r="F386" s="63">
        <v>8</v>
      </c>
      <c r="G386" s="64">
        <v>0.05</v>
      </c>
      <c r="H386" s="63">
        <v>7.6</v>
      </c>
      <c r="I386" s="63"/>
      <c r="J386" s="65">
        <f t="shared" si="50"/>
        <v>0</v>
      </c>
      <c r="K386" s="19"/>
      <c r="L386" s="66">
        <f t="shared" si="51"/>
        <v>0</v>
      </c>
      <c r="M386" t="s">
        <v>1521</v>
      </c>
      <c r="N386" s="54" t="str">
        <f t="shared" si="45"/>
        <v>VEZI CARTEA</v>
      </c>
    </row>
    <row r="387" spans="1:14" x14ac:dyDescent="0.25">
      <c r="A387" s="62" t="s">
        <v>194</v>
      </c>
      <c r="B387" s="57" t="s">
        <v>195</v>
      </c>
      <c r="C387" s="57"/>
      <c r="D387" s="57" t="s">
        <v>8</v>
      </c>
      <c r="E387" s="57">
        <v>96</v>
      </c>
      <c r="F387" s="63">
        <v>9</v>
      </c>
      <c r="G387" s="64">
        <v>0.05</v>
      </c>
      <c r="H387" s="63">
        <v>8.5500000000000007</v>
      </c>
      <c r="I387" s="63"/>
      <c r="J387" s="65">
        <f t="shared" si="50"/>
        <v>0</v>
      </c>
      <c r="K387" s="19"/>
      <c r="L387" s="66">
        <f t="shared" si="51"/>
        <v>0</v>
      </c>
      <c r="M387" t="s">
        <v>1516</v>
      </c>
      <c r="N387" s="54" t="str">
        <f t="shared" si="45"/>
        <v>VEZI CARTEA</v>
      </c>
    </row>
    <row r="388" spans="1:14" x14ac:dyDescent="0.25">
      <c r="A388" s="62" t="s">
        <v>1383</v>
      </c>
      <c r="B388" s="57" t="s">
        <v>1384</v>
      </c>
      <c r="C388" s="57"/>
      <c r="D388" s="57" t="s">
        <v>8</v>
      </c>
      <c r="E388" s="57">
        <v>96</v>
      </c>
      <c r="F388" s="63">
        <v>8</v>
      </c>
      <c r="G388" s="64">
        <v>0.05</v>
      </c>
      <c r="H388" s="63">
        <v>7.6</v>
      </c>
      <c r="I388" s="63"/>
      <c r="J388" s="65">
        <f t="shared" si="50"/>
        <v>0</v>
      </c>
      <c r="K388" s="19"/>
      <c r="L388" s="66">
        <f t="shared" si="51"/>
        <v>0</v>
      </c>
      <c r="M388" t="s">
        <v>1855</v>
      </c>
      <c r="N388" s="54" t="str">
        <f t="shared" ref="N388:N451" si="52">HYPERLINK(M388,"VEZI CARTEA")</f>
        <v>VEZI CARTEA</v>
      </c>
    </row>
    <row r="389" spans="1:14" x14ac:dyDescent="0.25">
      <c r="A389" s="62" t="s">
        <v>196</v>
      </c>
      <c r="B389" s="57" t="s">
        <v>197</v>
      </c>
      <c r="C389" s="57"/>
      <c r="D389" s="57" t="s">
        <v>8</v>
      </c>
      <c r="E389" s="57">
        <v>96</v>
      </c>
      <c r="F389" s="63">
        <v>9</v>
      </c>
      <c r="G389" s="64">
        <v>0.05</v>
      </c>
      <c r="H389" s="63">
        <v>8.5500000000000007</v>
      </c>
      <c r="I389" s="63"/>
      <c r="J389" s="65">
        <f t="shared" si="50"/>
        <v>0</v>
      </c>
      <c r="K389" s="19"/>
      <c r="L389" s="66">
        <f t="shared" si="51"/>
        <v>0</v>
      </c>
      <c r="M389" t="s">
        <v>1517</v>
      </c>
      <c r="N389" s="54" t="str">
        <f t="shared" si="52"/>
        <v>VEZI CARTEA</v>
      </c>
    </row>
    <row r="390" spans="1:14" x14ac:dyDescent="0.25">
      <c r="A390" s="62" t="s">
        <v>198</v>
      </c>
      <c r="B390" s="57" t="s">
        <v>199</v>
      </c>
      <c r="C390" s="57"/>
      <c r="D390" s="57" t="s">
        <v>8</v>
      </c>
      <c r="E390" s="57">
        <v>96</v>
      </c>
      <c r="F390" s="63">
        <v>8</v>
      </c>
      <c r="G390" s="64">
        <v>0.05</v>
      </c>
      <c r="H390" s="63">
        <v>7.6</v>
      </c>
      <c r="I390" s="63"/>
      <c r="J390" s="65">
        <f t="shared" si="50"/>
        <v>0</v>
      </c>
      <c r="K390" s="19"/>
      <c r="L390" s="66">
        <f t="shared" si="51"/>
        <v>0</v>
      </c>
      <c r="M390" t="s">
        <v>1518</v>
      </c>
      <c r="N390" s="54" t="str">
        <f t="shared" si="52"/>
        <v>VEZI CARTEA</v>
      </c>
    </row>
    <row r="391" spans="1:14" x14ac:dyDescent="0.25">
      <c r="A391" s="62" t="s">
        <v>220</v>
      </c>
      <c r="B391" s="57" t="s">
        <v>221</v>
      </c>
      <c r="C391" s="57"/>
      <c r="D391" s="57" t="s">
        <v>8</v>
      </c>
      <c r="E391" s="57">
        <v>96</v>
      </c>
      <c r="F391" s="63">
        <v>8</v>
      </c>
      <c r="G391" s="64">
        <v>0.05</v>
      </c>
      <c r="H391" s="63">
        <v>7.6</v>
      </c>
      <c r="I391" s="63"/>
      <c r="J391" s="65">
        <f t="shared" si="50"/>
        <v>0</v>
      </c>
      <c r="K391" s="19"/>
      <c r="L391" s="66">
        <f t="shared" si="51"/>
        <v>0</v>
      </c>
      <c r="M391" t="s">
        <v>1526</v>
      </c>
      <c r="N391" s="54" t="str">
        <f t="shared" si="52"/>
        <v>VEZI CARTEA</v>
      </c>
    </row>
    <row r="392" spans="1:14" x14ac:dyDescent="0.25">
      <c r="A392" s="62" t="s">
        <v>222</v>
      </c>
      <c r="B392" s="57" t="s">
        <v>223</v>
      </c>
      <c r="C392" s="57"/>
      <c r="D392" s="57" t="s">
        <v>8</v>
      </c>
      <c r="E392" s="57">
        <v>96</v>
      </c>
      <c r="F392" s="63">
        <v>7</v>
      </c>
      <c r="G392" s="64">
        <v>0.05</v>
      </c>
      <c r="H392" s="63">
        <v>6.65</v>
      </c>
      <c r="I392" s="63"/>
      <c r="J392" s="65">
        <f t="shared" si="50"/>
        <v>0</v>
      </c>
      <c r="K392" s="19"/>
      <c r="L392" s="66">
        <f t="shared" si="51"/>
        <v>0</v>
      </c>
      <c r="M392" t="s">
        <v>1527</v>
      </c>
      <c r="N392" s="54" t="str">
        <f t="shared" si="52"/>
        <v>VEZI CARTEA</v>
      </c>
    </row>
    <row r="393" spans="1:14" x14ac:dyDescent="0.25">
      <c r="A393" s="62" t="s">
        <v>1259</v>
      </c>
      <c r="B393" s="57" t="s">
        <v>1260</v>
      </c>
      <c r="C393" s="57"/>
      <c r="D393" s="57" t="s">
        <v>8</v>
      </c>
      <c r="E393" s="57">
        <v>110</v>
      </c>
      <c r="F393" s="63">
        <v>9</v>
      </c>
      <c r="G393" s="64">
        <v>0.05</v>
      </c>
      <c r="H393" s="63">
        <v>8.5500000000000007</v>
      </c>
      <c r="I393" s="63"/>
      <c r="J393" s="65">
        <f t="shared" si="50"/>
        <v>0</v>
      </c>
      <c r="K393" s="19"/>
      <c r="L393" s="66">
        <f t="shared" si="51"/>
        <v>0</v>
      </c>
      <c r="M393" t="s">
        <v>1824</v>
      </c>
      <c r="N393" s="54" t="str">
        <f t="shared" si="52"/>
        <v>VEZI CARTEA</v>
      </c>
    </row>
    <row r="394" spans="1:14" x14ac:dyDescent="0.25">
      <c r="A394" s="62" t="s">
        <v>2499</v>
      </c>
      <c r="B394" s="57" t="s">
        <v>2500</v>
      </c>
      <c r="C394" s="57"/>
      <c r="D394" s="57" t="s">
        <v>8</v>
      </c>
      <c r="E394" s="57">
        <v>96</v>
      </c>
      <c r="F394" s="63">
        <v>12</v>
      </c>
      <c r="G394" s="64">
        <v>0.1</v>
      </c>
      <c r="H394" s="63">
        <v>10.8</v>
      </c>
      <c r="I394" s="63"/>
      <c r="J394" s="65">
        <f t="shared" si="50"/>
        <v>0</v>
      </c>
      <c r="K394" s="19"/>
      <c r="L394" s="66">
        <f t="shared" si="51"/>
        <v>0</v>
      </c>
      <c r="M394" t="s">
        <v>2975</v>
      </c>
      <c r="N394" s="54" t="str">
        <f t="shared" si="52"/>
        <v>VEZI CARTEA</v>
      </c>
    </row>
    <row r="395" spans="1:14" x14ac:dyDescent="0.25">
      <c r="A395" s="62" t="s">
        <v>1214</v>
      </c>
      <c r="B395" s="57" t="s">
        <v>1215</v>
      </c>
      <c r="C395" s="57"/>
      <c r="D395" s="57" t="s">
        <v>928</v>
      </c>
      <c r="E395" s="57">
        <v>96</v>
      </c>
      <c r="F395" s="63">
        <v>9.99</v>
      </c>
      <c r="G395" s="64">
        <v>0.05</v>
      </c>
      <c r="H395" s="63">
        <v>9.49</v>
      </c>
      <c r="I395" s="63"/>
      <c r="J395" s="65">
        <f t="shared" si="50"/>
        <v>0</v>
      </c>
      <c r="K395" s="19"/>
      <c r="L395" s="66">
        <f t="shared" si="51"/>
        <v>0</v>
      </c>
      <c r="M395" t="s">
        <v>1886</v>
      </c>
      <c r="N395" s="54" t="str">
        <f t="shared" si="52"/>
        <v>VEZI CARTEA</v>
      </c>
    </row>
    <row r="396" spans="1:14" x14ac:dyDescent="0.25">
      <c r="A396" s="62" t="s">
        <v>1218</v>
      </c>
      <c r="B396" s="57" t="s">
        <v>1219</v>
      </c>
      <c r="C396" s="57"/>
      <c r="D396" s="57" t="s">
        <v>23</v>
      </c>
      <c r="E396" s="57">
        <v>96</v>
      </c>
      <c r="F396" s="63">
        <v>9.99</v>
      </c>
      <c r="G396" s="64">
        <v>0.05</v>
      </c>
      <c r="H396" s="63">
        <v>9.49</v>
      </c>
      <c r="I396" s="63"/>
      <c r="J396" s="65">
        <f t="shared" si="50"/>
        <v>0</v>
      </c>
      <c r="K396" s="19"/>
      <c r="L396" s="66">
        <f t="shared" si="51"/>
        <v>0</v>
      </c>
      <c r="M396" t="s">
        <v>1887</v>
      </c>
      <c r="N396" s="54" t="str">
        <f t="shared" si="52"/>
        <v>VEZI CARTEA</v>
      </c>
    </row>
    <row r="397" spans="1:14" x14ac:dyDescent="0.25">
      <c r="A397" s="62" t="s">
        <v>2501</v>
      </c>
      <c r="B397" s="57" t="s">
        <v>2502</v>
      </c>
      <c r="C397" s="57"/>
      <c r="D397" s="57" t="s">
        <v>18</v>
      </c>
      <c r="E397" s="57">
        <v>218</v>
      </c>
      <c r="F397" s="63">
        <v>18</v>
      </c>
      <c r="G397" s="64">
        <v>0.15</v>
      </c>
      <c r="H397" s="63">
        <v>15.3</v>
      </c>
      <c r="I397" s="63"/>
      <c r="J397" s="65">
        <f t="shared" si="50"/>
        <v>0</v>
      </c>
      <c r="K397" s="19"/>
      <c r="L397" s="66">
        <f t="shared" si="51"/>
        <v>0</v>
      </c>
      <c r="M397" t="s">
        <v>2976</v>
      </c>
      <c r="N397" s="54" t="str">
        <f t="shared" si="52"/>
        <v>VEZI CARTEA</v>
      </c>
    </row>
    <row r="398" spans="1:14" x14ac:dyDescent="0.25">
      <c r="A398" s="62" t="s">
        <v>2503</v>
      </c>
      <c r="B398" s="57" t="s">
        <v>2504</v>
      </c>
      <c r="C398" s="57"/>
      <c r="D398" s="57" t="s">
        <v>18</v>
      </c>
      <c r="E398" s="57">
        <v>224</v>
      </c>
      <c r="F398" s="63">
        <v>18</v>
      </c>
      <c r="G398" s="64">
        <v>0.1</v>
      </c>
      <c r="H398" s="63">
        <v>16.2</v>
      </c>
      <c r="I398" s="63"/>
      <c r="J398" s="65">
        <f t="shared" si="50"/>
        <v>0</v>
      </c>
      <c r="K398" s="19"/>
      <c r="L398" s="66">
        <f t="shared" si="51"/>
        <v>0</v>
      </c>
      <c r="M398" t="s">
        <v>2977</v>
      </c>
      <c r="N398" s="54" t="str">
        <f t="shared" si="52"/>
        <v>VEZI CARTEA</v>
      </c>
    </row>
    <row r="399" spans="1:14" x14ac:dyDescent="0.25">
      <c r="A399" s="62" t="s">
        <v>2505</v>
      </c>
      <c r="B399" s="57" t="s">
        <v>2506</v>
      </c>
      <c r="C399" s="57"/>
      <c r="D399" s="57" t="s">
        <v>6</v>
      </c>
      <c r="E399" s="57">
        <v>48</v>
      </c>
      <c r="F399" s="63">
        <v>16</v>
      </c>
      <c r="G399" s="64">
        <v>0.1</v>
      </c>
      <c r="H399" s="63">
        <v>14.4</v>
      </c>
      <c r="I399" s="63"/>
      <c r="J399" s="65">
        <f t="shared" si="50"/>
        <v>0</v>
      </c>
      <c r="K399" s="19"/>
      <c r="L399" s="66">
        <f t="shared" si="51"/>
        <v>0</v>
      </c>
      <c r="M399" t="s">
        <v>2978</v>
      </c>
      <c r="N399" s="54" t="str">
        <f t="shared" si="52"/>
        <v>VEZI CARTEA</v>
      </c>
    </row>
    <row r="400" spans="1:14" x14ac:dyDescent="0.25">
      <c r="A400" s="62" t="s">
        <v>342</v>
      </c>
      <c r="B400" s="57" t="s">
        <v>343</v>
      </c>
      <c r="C400" s="57"/>
      <c r="D400" s="57" t="s">
        <v>18</v>
      </c>
      <c r="E400" s="57">
        <v>160</v>
      </c>
      <c r="F400" s="63">
        <v>20</v>
      </c>
      <c r="G400" s="64">
        <v>0.12</v>
      </c>
      <c r="H400" s="63">
        <v>17.600000000000001</v>
      </c>
      <c r="I400" s="63"/>
      <c r="J400" s="65">
        <f t="shared" si="50"/>
        <v>0</v>
      </c>
      <c r="K400" s="19"/>
      <c r="L400" s="66">
        <f t="shared" si="51"/>
        <v>0</v>
      </c>
      <c r="M400" t="s">
        <v>1564</v>
      </c>
      <c r="N400" s="54" t="str">
        <f t="shared" si="52"/>
        <v>VEZI CARTEA</v>
      </c>
    </row>
    <row r="401" spans="1:14" x14ac:dyDescent="0.25">
      <c r="A401" s="62" t="s">
        <v>364</v>
      </c>
      <c r="B401" s="57" t="s">
        <v>365</v>
      </c>
      <c r="C401" s="57"/>
      <c r="D401" s="57" t="s">
        <v>1428</v>
      </c>
      <c r="E401" s="57">
        <v>144</v>
      </c>
      <c r="F401" s="63">
        <v>11</v>
      </c>
      <c r="G401" s="64">
        <v>0.05</v>
      </c>
      <c r="H401" s="63">
        <v>10.45</v>
      </c>
      <c r="I401" s="63"/>
      <c r="J401" s="65">
        <f t="shared" si="50"/>
        <v>0</v>
      </c>
      <c r="K401" s="19"/>
      <c r="L401" s="66">
        <f t="shared" si="51"/>
        <v>0</v>
      </c>
      <c r="M401" t="s">
        <v>1573</v>
      </c>
      <c r="N401" s="54" t="str">
        <f t="shared" si="52"/>
        <v>VEZI CARTEA</v>
      </c>
    </row>
    <row r="402" spans="1:14" x14ac:dyDescent="0.25">
      <c r="A402" s="62" t="s">
        <v>1288</v>
      </c>
      <c r="B402" s="57" t="s">
        <v>1289</v>
      </c>
      <c r="C402" s="57"/>
      <c r="D402" s="57" t="s">
        <v>23</v>
      </c>
      <c r="E402" s="57">
        <v>96</v>
      </c>
      <c r="F402" s="63">
        <v>9.99</v>
      </c>
      <c r="G402" s="64">
        <v>0.05</v>
      </c>
      <c r="H402" s="63">
        <v>9.49</v>
      </c>
      <c r="I402" s="63"/>
      <c r="J402" s="65">
        <f t="shared" si="50"/>
        <v>0</v>
      </c>
      <c r="K402" s="19"/>
      <c r="L402" s="66">
        <f t="shared" si="51"/>
        <v>0</v>
      </c>
      <c r="M402" t="s">
        <v>1888</v>
      </c>
      <c r="N402" s="54" t="str">
        <f t="shared" si="52"/>
        <v>VEZI CARTEA</v>
      </c>
    </row>
    <row r="403" spans="1:14" x14ac:dyDescent="0.25">
      <c r="A403" s="62" t="s">
        <v>1296</v>
      </c>
      <c r="B403" s="57" t="s">
        <v>1297</v>
      </c>
      <c r="C403" s="57"/>
      <c r="D403" s="57" t="s">
        <v>928</v>
      </c>
      <c r="E403" s="57">
        <v>96</v>
      </c>
      <c r="F403" s="63">
        <v>9.99</v>
      </c>
      <c r="G403" s="64">
        <v>0.05</v>
      </c>
      <c r="H403" s="63">
        <v>9.49</v>
      </c>
      <c r="I403" s="63"/>
      <c r="J403" s="65">
        <f t="shared" si="50"/>
        <v>0</v>
      </c>
      <c r="K403" s="19"/>
      <c r="L403" s="66">
        <f t="shared" si="51"/>
        <v>0</v>
      </c>
      <c r="M403" t="s">
        <v>1889</v>
      </c>
      <c r="N403" s="54" t="str">
        <f t="shared" si="52"/>
        <v>VEZI CARTEA</v>
      </c>
    </row>
    <row r="404" spans="1:14" x14ac:dyDescent="0.25">
      <c r="A404" s="62" t="s">
        <v>469</v>
      </c>
      <c r="B404" s="57" t="s">
        <v>470</v>
      </c>
      <c r="C404" s="57"/>
      <c r="D404" s="57" t="s">
        <v>18</v>
      </c>
      <c r="E404" s="57">
        <v>142</v>
      </c>
      <c r="F404" s="63">
        <v>17</v>
      </c>
      <c r="G404" s="64">
        <v>0.1</v>
      </c>
      <c r="H404" s="63">
        <v>15.3</v>
      </c>
      <c r="I404" s="63"/>
      <c r="J404" s="65">
        <f t="shared" si="50"/>
        <v>0</v>
      </c>
      <c r="K404" s="19"/>
      <c r="L404" s="66">
        <f t="shared" si="51"/>
        <v>0</v>
      </c>
      <c r="M404" t="s">
        <v>1608</v>
      </c>
      <c r="N404" s="54" t="str">
        <f t="shared" si="52"/>
        <v>VEZI CARTEA</v>
      </c>
    </row>
    <row r="405" spans="1:14" x14ac:dyDescent="0.25">
      <c r="A405" s="62" t="s">
        <v>525</v>
      </c>
      <c r="B405" s="57" t="s">
        <v>526</v>
      </c>
      <c r="C405" s="57"/>
      <c r="D405" s="57" t="s">
        <v>8</v>
      </c>
      <c r="E405" s="57">
        <v>240</v>
      </c>
      <c r="F405" s="63">
        <v>16</v>
      </c>
      <c r="G405" s="64">
        <v>0.2</v>
      </c>
      <c r="H405" s="63">
        <v>12.8</v>
      </c>
      <c r="I405" s="63"/>
      <c r="J405" s="65">
        <f t="shared" si="50"/>
        <v>0</v>
      </c>
      <c r="K405" s="19"/>
      <c r="L405" s="66">
        <f t="shared" si="51"/>
        <v>0</v>
      </c>
      <c r="M405" t="s">
        <v>1627</v>
      </c>
      <c r="N405" s="54" t="str">
        <f t="shared" si="52"/>
        <v>VEZI CARTEA</v>
      </c>
    </row>
    <row r="406" spans="1:14" x14ac:dyDescent="0.25">
      <c r="A406" s="62" t="s">
        <v>541</v>
      </c>
      <c r="B406" s="57" t="s">
        <v>542</v>
      </c>
      <c r="C406" s="57"/>
      <c r="D406" s="57" t="s">
        <v>8</v>
      </c>
      <c r="E406" s="57">
        <v>128</v>
      </c>
      <c r="F406" s="63">
        <v>9</v>
      </c>
      <c r="G406" s="64">
        <v>0.05</v>
      </c>
      <c r="H406" s="63">
        <v>8.5500000000000007</v>
      </c>
      <c r="I406" s="63"/>
      <c r="J406" s="65">
        <f t="shared" si="50"/>
        <v>0</v>
      </c>
      <c r="K406" s="19"/>
      <c r="L406" s="66">
        <f t="shared" si="51"/>
        <v>0</v>
      </c>
      <c r="M406" t="s">
        <v>1633</v>
      </c>
      <c r="N406" s="54" t="str">
        <f t="shared" si="52"/>
        <v>VEZI CARTEA</v>
      </c>
    </row>
    <row r="407" spans="1:14" x14ac:dyDescent="0.25">
      <c r="A407" s="62" t="s">
        <v>896</v>
      </c>
      <c r="B407" s="57" t="s">
        <v>897</v>
      </c>
      <c r="C407" s="57"/>
      <c r="D407" s="57" t="s">
        <v>8</v>
      </c>
      <c r="E407" s="57">
        <v>432</v>
      </c>
      <c r="F407" s="63">
        <v>36.9</v>
      </c>
      <c r="G407" s="64">
        <v>0.15</v>
      </c>
      <c r="H407" s="63">
        <v>31.37</v>
      </c>
      <c r="I407" s="63"/>
      <c r="J407" s="65">
        <f t="shared" si="50"/>
        <v>0</v>
      </c>
      <c r="K407" s="19"/>
      <c r="L407" s="66">
        <f t="shared" si="51"/>
        <v>0</v>
      </c>
      <c r="M407" t="s">
        <v>1761</v>
      </c>
      <c r="N407" s="54" t="str">
        <f t="shared" si="52"/>
        <v>VEZI CARTEA</v>
      </c>
    </row>
    <row r="408" spans="1:14" x14ac:dyDescent="0.25">
      <c r="A408" s="62" t="s">
        <v>1339</v>
      </c>
      <c r="B408" s="57" t="s">
        <v>1340</v>
      </c>
      <c r="C408" s="57"/>
      <c r="D408" s="57" t="s">
        <v>928</v>
      </c>
      <c r="E408" s="57">
        <v>96</v>
      </c>
      <c r="F408" s="63">
        <v>9.99</v>
      </c>
      <c r="G408" s="64">
        <v>0.05</v>
      </c>
      <c r="H408" s="63">
        <v>9.49</v>
      </c>
      <c r="I408" s="63"/>
      <c r="J408" s="65">
        <f t="shared" si="50"/>
        <v>0</v>
      </c>
      <c r="K408" s="19"/>
      <c r="L408" s="66">
        <f t="shared" si="51"/>
        <v>0</v>
      </c>
      <c r="M408" t="s">
        <v>1890</v>
      </c>
      <c r="N408" s="54" t="str">
        <f t="shared" si="52"/>
        <v>VEZI CARTEA</v>
      </c>
    </row>
    <row r="409" spans="1:14" x14ac:dyDescent="0.25">
      <c r="A409" s="62" t="s">
        <v>1341</v>
      </c>
      <c r="B409" s="57" t="s">
        <v>1342</v>
      </c>
      <c r="C409" s="57"/>
      <c r="D409" s="57" t="s">
        <v>23</v>
      </c>
      <c r="E409" s="57">
        <v>96</v>
      </c>
      <c r="F409" s="63">
        <v>9.99</v>
      </c>
      <c r="G409" s="64">
        <v>0.05</v>
      </c>
      <c r="H409" s="63">
        <v>9.49</v>
      </c>
      <c r="I409" s="63"/>
      <c r="J409" s="65">
        <f t="shared" si="50"/>
        <v>0</v>
      </c>
      <c r="K409" s="19"/>
      <c r="L409" s="66">
        <f t="shared" si="51"/>
        <v>0</v>
      </c>
      <c r="M409" t="s">
        <v>1891</v>
      </c>
      <c r="N409" s="54" t="str">
        <f t="shared" si="52"/>
        <v>VEZI CARTEA</v>
      </c>
    </row>
    <row r="410" spans="1:14" x14ac:dyDescent="0.25">
      <c r="A410" s="62" t="s">
        <v>654</v>
      </c>
      <c r="B410" s="57" t="s">
        <v>655</v>
      </c>
      <c r="C410" s="57"/>
      <c r="D410" s="57" t="s">
        <v>18</v>
      </c>
      <c r="E410" s="57">
        <v>116</v>
      </c>
      <c r="F410" s="63">
        <v>17</v>
      </c>
      <c r="G410" s="64">
        <v>0.15</v>
      </c>
      <c r="H410" s="63">
        <v>14.45</v>
      </c>
      <c r="I410" s="63"/>
      <c r="J410" s="65">
        <f t="shared" si="50"/>
        <v>0</v>
      </c>
      <c r="K410" s="19"/>
      <c r="L410" s="66">
        <f t="shared" si="51"/>
        <v>0</v>
      </c>
      <c r="M410" t="s">
        <v>1671</v>
      </c>
      <c r="N410" s="54" t="str">
        <f t="shared" si="52"/>
        <v>VEZI CARTEA</v>
      </c>
    </row>
    <row r="411" spans="1:14" x14ac:dyDescent="0.25">
      <c r="A411" s="62" t="s">
        <v>667</v>
      </c>
      <c r="B411" s="57" t="s">
        <v>668</v>
      </c>
      <c r="C411" s="57"/>
      <c r="D411" s="57" t="s">
        <v>18</v>
      </c>
      <c r="E411" s="57">
        <v>86</v>
      </c>
      <c r="F411" s="63">
        <v>17</v>
      </c>
      <c r="G411" s="64">
        <v>0.15</v>
      </c>
      <c r="H411" s="63">
        <v>14.45</v>
      </c>
      <c r="I411" s="63"/>
      <c r="J411" s="65">
        <f t="shared" si="50"/>
        <v>0</v>
      </c>
      <c r="K411" s="19"/>
      <c r="L411" s="66">
        <f t="shared" si="51"/>
        <v>0</v>
      </c>
      <c r="M411" t="s">
        <v>1675</v>
      </c>
      <c r="N411" s="54" t="str">
        <f t="shared" si="52"/>
        <v>VEZI CARTEA</v>
      </c>
    </row>
    <row r="412" spans="1:14" x14ac:dyDescent="0.25">
      <c r="A412" s="62" t="s">
        <v>672</v>
      </c>
      <c r="B412" s="57" t="s">
        <v>673</v>
      </c>
      <c r="C412" s="57"/>
      <c r="D412" s="57" t="s">
        <v>18</v>
      </c>
      <c r="E412" s="57">
        <v>98</v>
      </c>
      <c r="F412" s="63">
        <v>17</v>
      </c>
      <c r="G412" s="64">
        <v>0.15</v>
      </c>
      <c r="H412" s="63">
        <v>14.45</v>
      </c>
      <c r="I412" s="63"/>
      <c r="J412" s="65">
        <f t="shared" si="50"/>
        <v>0</v>
      </c>
      <c r="K412" s="19"/>
      <c r="L412" s="66">
        <f t="shared" si="51"/>
        <v>0</v>
      </c>
      <c r="M412" t="s">
        <v>1677</v>
      </c>
      <c r="N412" s="54" t="str">
        <f t="shared" si="52"/>
        <v>VEZI CARTEA</v>
      </c>
    </row>
    <row r="413" spans="1:14" x14ac:dyDescent="0.25">
      <c r="A413" s="99" t="s">
        <v>674</v>
      </c>
      <c r="B413" s="56" t="s">
        <v>675</v>
      </c>
      <c r="C413" s="56"/>
      <c r="D413" s="56" t="s">
        <v>18</v>
      </c>
      <c r="E413" s="56">
        <v>78</v>
      </c>
      <c r="F413" s="58">
        <v>17</v>
      </c>
      <c r="G413" s="100">
        <v>0.15</v>
      </c>
      <c r="H413" s="58">
        <v>14.45</v>
      </c>
      <c r="I413" s="58"/>
      <c r="J413" s="65">
        <f t="shared" si="50"/>
        <v>0</v>
      </c>
      <c r="K413" s="19"/>
      <c r="L413" s="61">
        <f t="shared" ref="L413:L475" si="53">H413*K413</f>
        <v>0</v>
      </c>
      <c r="M413" t="s">
        <v>1678</v>
      </c>
      <c r="N413" s="54" t="str">
        <f t="shared" si="52"/>
        <v>VEZI CARTEA</v>
      </c>
    </row>
    <row r="414" spans="1:14" x14ac:dyDescent="0.25">
      <c r="A414" s="62" t="s">
        <v>683</v>
      </c>
      <c r="B414" s="57" t="s">
        <v>684</v>
      </c>
      <c r="C414" s="57"/>
      <c r="D414" s="57" t="s">
        <v>18</v>
      </c>
      <c r="E414" s="57">
        <v>108</v>
      </c>
      <c r="F414" s="63">
        <v>17</v>
      </c>
      <c r="G414" s="64">
        <v>0.3</v>
      </c>
      <c r="H414" s="63">
        <v>11.9</v>
      </c>
      <c r="I414" s="63"/>
      <c r="J414" s="65">
        <f t="shared" si="50"/>
        <v>0</v>
      </c>
      <c r="K414" s="19"/>
      <c r="L414" s="66">
        <f t="shared" si="53"/>
        <v>0</v>
      </c>
      <c r="M414" t="s">
        <v>1682</v>
      </c>
      <c r="N414" s="54" t="str">
        <f t="shared" si="52"/>
        <v>VEZI CARTEA</v>
      </c>
    </row>
    <row r="415" spans="1:14" x14ac:dyDescent="0.25">
      <c r="A415" s="62" t="s">
        <v>1331</v>
      </c>
      <c r="B415" s="57" t="s">
        <v>1332</v>
      </c>
      <c r="C415" s="57" t="s">
        <v>1333</v>
      </c>
      <c r="D415" s="57" t="s">
        <v>8</v>
      </c>
      <c r="E415" s="57">
        <v>136</v>
      </c>
      <c r="F415" s="63">
        <v>17</v>
      </c>
      <c r="G415" s="64">
        <v>0.1</v>
      </c>
      <c r="H415" s="63">
        <v>15.3</v>
      </c>
      <c r="I415" s="63"/>
      <c r="J415" s="65">
        <f t="shared" si="50"/>
        <v>0</v>
      </c>
      <c r="K415" s="19"/>
      <c r="L415" s="66">
        <f t="shared" si="53"/>
        <v>0</v>
      </c>
      <c r="M415" t="s">
        <v>2024</v>
      </c>
      <c r="N415" s="54" t="str">
        <f t="shared" si="52"/>
        <v>VEZI CARTEA</v>
      </c>
    </row>
    <row r="416" spans="1:14" x14ac:dyDescent="0.25">
      <c r="A416" s="62" t="s">
        <v>613</v>
      </c>
      <c r="B416" s="57" t="s">
        <v>614</v>
      </c>
      <c r="C416" s="57" t="s">
        <v>2035</v>
      </c>
      <c r="D416" s="57" t="s">
        <v>18</v>
      </c>
      <c r="E416" s="57">
        <v>120</v>
      </c>
      <c r="F416" s="63">
        <v>17</v>
      </c>
      <c r="G416" s="64">
        <v>0.15</v>
      </c>
      <c r="H416" s="63">
        <v>14.45</v>
      </c>
      <c r="I416" s="63"/>
      <c r="J416" s="65">
        <f t="shared" si="50"/>
        <v>0</v>
      </c>
      <c r="K416" s="19"/>
      <c r="L416" s="66">
        <f t="shared" si="53"/>
        <v>0</v>
      </c>
      <c r="M416" t="s">
        <v>1657</v>
      </c>
      <c r="N416" s="54" t="str">
        <f t="shared" si="52"/>
        <v>VEZI CARTEA</v>
      </c>
    </row>
    <row r="417" spans="1:14" x14ac:dyDescent="0.25">
      <c r="A417" s="62" t="s">
        <v>981</v>
      </c>
      <c r="B417" s="57" t="s">
        <v>982</v>
      </c>
      <c r="C417" s="57" t="s">
        <v>118</v>
      </c>
      <c r="D417" s="57" t="s">
        <v>8</v>
      </c>
      <c r="E417" s="57">
        <v>128</v>
      </c>
      <c r="F417" s="63">
        <v>12</v>
      </c>
      <c r="G417" s="64">
        <v>0.05</v>
      </c>
      <c r="H417" s="63">
        <v>11.4</v>
      </c>
      <c r="I417" s="63"/>
      <c r="J417" s="65">
        <f t="shared" si="50"/>
        <v>0</v>
      </c>
      <c r="K417" s="19"/>
      <c r="L417" s="66">
        <f t="shared" si="53"/>
        <v>0</v>
      </c>
      <c r="M417" t="s">
        <v>1771</v>
      </c>
      <c r="N417" s="54" t="str">
        <f t="shared" si="52"/>
        <v>VEZI CARTEA</v>
      </c>
    </row>
    <row r="418" spans="1:14" x14ac:dyDescent="0.25">
      <c r="A418" s="62" t="s">
        <v>214</v>
      </c>
      <c r="B418" s="57" t="s">
        <v>215</v>
      </c>
      <c r="C418" s="57" t="s">
        <v>216</v>
      </c>
      <c r="D418" s="57" t="s">
        <v>8</v>
      </c>
      <c r="E418" s="57">
        <v>672</v>
      </c>
      <c r="F418" s="63">
        <v>32</v>
      </c>
      <c r="G418" s="64">
        <v>0.4</v>
      </c>
      <c r="H418" s="63">
        <v>19.2</v>
      </c>
      <c r="I418" s="63"/>
      <c r="J418" s="65">
        <f t="shared" si="50"/>
        <v>0</v>
      </c>
      <c r="K418" s="19"/>
      <c r="L418" s="66">
        <f t="shared" si="53"/>
        <v>0</v>
      </c>
      <c r="M418" t="s">
        <v>1524</v>
      </c>
      <c r="N418" s="54" t="str">
        <f t="shared" si="52"/>
        <v>VEZI CARTEA</v>
      </c>
    </row>
    <row r="419" spans="1:14" x14ac:dyDescent="0.25">
      <c r="A419" s="62" t="s">
        <v>999</v>
      </c>
      <c r="B419" s="57" t="s">
        <v>1000</v>
      </c>
      <c r="C419" s="57" t="s">
        <v>216</v>
      </c>
      <c r="D419" s="57" t="s">
        <v>8</v>
      </c>
      <c r="E419" s="57">
        <v>1480</v>
      </c>
      <c r="F419" s="63">
        <v>95</v>
      </c>
      <c r="G419" s="64">
        <v>0.15</v>
      </c>
      <c r="H419" s="63">
        <v>80.75</v>
      </c>
      <c r="I419" s="63"/>
      <c r="J419" s="65">
        <f t="shared" si="50"/>
        <v>0</v>
      </c>
      <c r="K419" s="19"/>
      <c r="L419" s="66">
        <f t="shared" si="53"/>
        <v>0</v>
      </c>
      <c r="M419" t="s">
        <v>1774</v>
      </c>
      <c r="N419" s="54" t="str">
        <f t="shared" si="52"/>
        <v>VEZI CARTEA</v>
      </c>
    </row>
    <row r="420" spans="1:14" x14ac:dyDescent="0.25">
      <c r="A420" s="62" t="s">
        <v>461</v>
      </c>
      <c r="B420" s="57" t="s">
        <v>462</v>
      </c>
      <c r="C420" s="57" t="s">
        <v>216</v>
      </c>
      <c r="D420" s="57" t="s">
        <v>8</v>
      </c>
      <c r="E420" s="57">
        <v>256</v>
      </c>
      <c r="F420" s="63">
        <v>14</v>
      </c>
      <c r="G420" s="64">
        <v>0.12</v>
      </c>
      <c r="H420" s="63">
        <v>12.32</v>
      </c>
      <c r="I420" s="63"/>
      <c r="J420" s="65">
        <f t="shared" si="50"/>
        <v>0</v>
      </c>
      <c r="K420" s="19"/>
      <c r="L420" s="66">
        <f t="shared" si="53"/>
        <v>0</v>
      </c>
      <c r="M420" t="s">
        <v>1606</v>
      </c>
      <c r="N420" s="54" t="str">
        <f t="shared" si="52"/>
        <v>VEZI CARTEA</v>
      </c>
    </row>
    <row r="421" spans="1:14" x14ac:dyDescent="0.25">
      <c r="A421" s="62" t="s">
        <v>738</v>
      </c>
      <c r="B421" s="57" t="s">
        <v>739</v>
      </c>
      <c r="C421" s="57" t="s">
        <v>216</v>
      </c>
      <c r="D421" s="57" t="s">
        <v>8</v>
      </c>
      <c r="E421" s="57">
        <v>336</v>
      </c>
      <c r="F421" s="63">
        <v>16</v>
      </c>
      <c r="G421" s="64">
        <v>0.4</v>
      </c>
      <c r="H421" s="63">
        <v>9.6</v>
      </c>
      <c r="I421" s="63"/>
      <c r="J421" s="65">
        <f t="shared" si="50"/>
        <v>0</v>
      </c>
      <c r="K421" s="19"/>
      <c r="L421" s="66">
        <f t="shared" si="53"/>
        <v>0</v>
      </c>
      <c r="M421" t="s">
        <v>1701</v>
      </c>
      <c r="N421" s="54" t="str">
        <f t="shared" si="52"/>
        <v>VEZI CARTEA</v>
      </c>
    </row>
    <row r="422" spans="1:14" x14ac:dyDescent="0.25">
      <c r="A422" s="62" t="s">
        <v>1201</v>
      </c>
      <c r="B422" s="57" t="s">
        <v>1202</v>
      </c>
      <c r="C422" s="57" t="s">
        <v>842</v>
      </c>
      <c r="D422" s="57" t="s">
        <v>8</v>
      </c>
      <c r="E422" s="57">
        <v>184</v>
      </c>
      <c r="F422" s="63">
        <v>12</v>
      </c>
      <c r="G422" s="64">
        <v>0.15</v>
      </c>
      <c r="H422" s="63">
        <v>10.199999999999999</v>
      </c>
      <c r="I422" s="63"/>
      <c r="J422" s="65">
        <f t="shared" si="50"/>
        <v>0</v>
      </c>
      <c r="K422" s="19"/>
      <c r="L422" s="66">
        <f t="shared" si="53"/>
        <v>0</v>
      </c>
      <c r="M422" t="s">
        <v>1814</v>
      </c>
      <c r="N422" s="54" t="str">
        <f t="shared" si="52"/>
        <v>VEZI CARTEA</v>
      </c>
    </row>
    <row r="423" spans="1:14" x14ac:dyDescent="0.25">
      <c r="A423" s="62" t="s">
        <v>523</v>
      </c>
      <c r="B423" s="57" t="s">
        <v>524</v>
      </c>
      <c r="C423" s="57" t="s">
        <v>27</v>
      </c>
      <c r="D423" s="57" t="s">
        <v>8</v>
      </c>
      <c r="E423" s="57">
        <v>112</v>
      </c>
      <c r="F423" s="63">
        <v>16.5</v>
      </c>
      <c r="G423" s="64">
        <v>0.4</v>
      </c>
      <c r="H423" s="63">
        <v>9.9</v>
      </c>
      <c r="I423" s="63"/>
      <c r="J423" s="65">
        <f t="shared" si="50"/>
        <v>0</v>
      </c>
      <c r="K423" s="19"/>
      <c r="L423" s="66">
        <f t="shared" si="53"/>
        <v>0</v>
      </c>
      <c r="M423" t="s">
        <v>1626</v>
      </c>
      <c r="N423" s="54" t="str">
        <f t="shared" si="52"/>
        <v>VEZI CARTEA</v>
      </c>
    </row>
    <row r="424" spans="1:14" x14ac:dyDescent="0.25">
      <c r="A424" s="62" t="s">
        <v>742</v>
      </c>
      <c r="B424" s="57" t="s">
        <v>743</v>
      </c>
      <c r="C424" s="57" t="s">
        <v>744</v>
      </c>
      <c r="D424" s="57" t="s">
        <v>8</v>
      </c>
      <c r="E424" s="57">
        <v>160</v>
      </c>
      <c r="F424" s="63">
        <v>15</v>
      </c>
      <c r="G424" s="64">
        <v>0.2</v>
      </c>
      <c r="H424" s="63">
        <v>12</v>
      </c>
      <c r="I424" s="63"/>
      <c r="J424" s="65">
        <f t="shared" si="50"/>
        <v>0</v>
      </c>
      <c r="K424" s="19"/>
      <c r="L424" s="66">
        <f t="shared" si="53"/>
        <v>0</v>
      </c>
      <c r="M424" t="s">
        <v>1703</v>
      </c>
      <c r="N424" s="54" t="str">
        <f t="shared" si="52"/>
        <v>VEZI CARTEA</v>
      </c>
    </row>
    <row r="425" spans="1:14" x14ac:dyDescent="0.25">
      <c r="A425" s="62" t="s">
        <v>2507</v>
      </c>
      <c r="B425" s="57" t="s">
        <v>2508</v>
      </c>
      <c r="C425" s="57" t="s">
        <v>744</v>
      </c>
      <c r="D425" s="57" t="s">
        <v>389</v>
      </c>
      <c r="E425" s="57">
        <v>96</v>
      </c>
      <c r="F425" s="63">
        <v>17</v>
      </c>
      <c r="G425" s="64">
        <v>0.1</v>
      </c>
      <c r="H425" s="63">
        <v>15.3</v>
      </c>
      <c r="I425" s="63"/>
      <c r="J425" s="65">
        <f t="shared" si="50"/>
        <v>0</v>
      </c>
      <c r="K425" s="19"/>
      <c r="L425" s="66">
        <f t="shared" si="53"/>
        <v>0</v>
      </c>
      <c r="M425" t="s">
        <v>2979</v>
      </c>
      <c r="N425" s="54" t="str">
        <f t="shared" si="52"/>
        <v>VEZI CARTEA</v>
      </c>
    </row>
    <row r="426" spans="1:14" x14ac:dyDescent="0.25">
      <c r="A426" s="62" t="s">
        <v>417</v>
      </c>
      <c r="B426" s="57" t="s">
        <v>418</v>
      </c>
      <c r="C426" s="57" t="s">
        <v>339</v>
      </c>
      <c r="D426" s="57" t="s">
        <v>6</v>
      </c>
      <c r="E426" s="57">
        <v>108</v>
      </c>
      <c r="F426" s="63">
        <v>18</v>
      </c>
      <c r="G426" s="64">
        <v>0.12</v>
      </c>
      <c r="H426" s="63">
        <v>15.84</v>
      </c>
      <c r="I426" s="63"/>
      <c r="J426" s="65">
        <f t="shared" si="50"/>
        <v>0</v>
      </c>
      <c r="K426" s="19"/>
      <c r="L426" s="66">
        <f t="shared" si="53"/>
        <v>0</v>
      </c>
      <c r="M426" t="s">
        <v>1590</v>
      </c>
      <c r="N426" s="54" t="str">
        <f t="shared" si="52"/>
        <v>VEZI CARTEA</v>
      </c>
    </row>
    <row r="427" spans="1:14" x14ac:dyDescent="0.25">
      <c r="A427" s="62" t="s">
        <v>337</v>
      </c>
      <c r="B427" s="57" t="s">
        <v>338</v>
      </c>
      <c r="C427" s="57" t="s">
        <v>339</v>
      </c>
      <c r="D427" s="57" t="s">
        <v>6</v>
      </c>
      <c r="E427" s="57">
        <v>100</v>
      </c>
      <c r="F427" s="63">
        <v>18</v>
      </c>
      <c r="G427" s="64">
        <v>0.15</v>
      </c>
      <c r="H427" s="63">
        <v>15.3</v>
      </c>
      <c r="I427" s="63"/>
      <c r="J427" s="65">
        <f t="shared" si="50"/>
        <v>0</v>
      </c>
      <c r="K427" s="19"/>
      <c r="L427" s="66">
        <f t="shared" si="53"/>
        <v>0</v>
      </c>
      <c r="M427" t="s">
        <v>1562</v>
      </c>
      <c r="N427" s="54" t="str">
        <f t="shared" si="52"/>
        <v>VEZI CARTEA</v>
      </c>
    </row>
    <row r="428" spans="1:14" x14ac:dyDescent="0.25">
      <c r="A428" s="62" t="s">
        <v>2509</v>
      </c>
      <c r="B428" s="57" t="s">
        <v>2510</v>
      </c>
      <c r="C428" s="57" t="s">
        <v>2511</v>
      </c>
      <c r="D428" s="57" t="s">
        <v>8</v>
      </c>
      <c r="E428" s="57">
        <v>304</v>
      </c>
      <c r="F428" s="63">
        <v>47</v>
      </c>
      <c r="G428" s="64">
        <v>0.4</v>
      </c>
      <c r="H428" s="63">
        <v>28.2</v>
      </c>
      <c r="I428" s="63"/>
      <c r="J428" s="65">
        <f t="shared" si="50"/>
        <v>0</v>
      </c>
      <c r="K428" s="19"/>
      <c r="L428" s="66">
        <f t="shared" si="53"/>
        <v>0</v>
      </c>
      <c r="M428" t="s">
        <v>2980</v>
      </c>
      <c r="N428" s="54" t="str">
        <f t="shared" si="52"/>
        <v>VEZI CARTEA</v>
      </c>
    </row>
    <row r="429" spans="1:14" x14ac:dyDescent="0.25">
      <c r="A429" s="62" t="s">
        <v>2512</v>
      </c>
      <c r="B429" s="57" t="s">
        <v>621</v>
      </c>
      <c r="C429" s="57" t="s">
        <v>622</v>
      </c>
      <c r="D429" s="57" t="s">
        <v>8</v>
      </c>
      <c r="E429" s="57">
        <v>256</v>
      </c>
      <c r="F429" s="63">
        <v>16</v>
      </c>
      <c r="G429" s="64">
        <v>0.12</v>
      </c>
      <c r="H429" s="63">
        <v>14.08</v>
      </c>
      <c r="I429" s="63"/>
      <c r="J429" s="65">
        <f t="shared" si="50"/>
        <v>0</v>
      </c>
      <c r="K429" s="19"/>
      <c r="L429" s="66">
        <f t="shared" si="53"/>
        <v>0</v>
      </c>
      <c r="M429" t="s">
        <v>2981</v>
      </c>
      <c r="N429" s="54" t="str">
        <f t="shared" si="52"/>
        <v>VEZI CARTEA</v>
      </c>
    </row>
    <row r="430" spans="1:14" x14ac:dyDescent="0.25">
      <c r="A430" s="62" t="s">
        <v>2513</v>
      </c>
      <c r="B430" s="57" t="s">
        <v>2514</v>
      </c>
      <c r="C430" s="57" t="s">
        <v>622</v>
      </c>
      <c r="D430" s="57" t="s">
        <v>18</v>
      </c>
      <c r="E430" s="57">
        <v>156</v>
      </c>
      <c r="F430" s="63">
        <v>18</v>
      </c>
      <c r="G430" s="64">
        <v>0.12</v>
      </c>
      <c r="H430" s="63">
        <v>15.84</v>
      </c>
      <c r="I430" s="63"/>
      <c r="J430" s="65">
        <f t="shared" si="50"/>
        <v>0</v>
      </c>
      <c r="K430" s="19"/>
      <c r="L430" s="66">
        <f t="shared" si="53"/>
        <v>0</v>
      </c>
      <c r="M430" t="s">
        <v>2982</v>
      </c>
      <c r="N430" s="54" t="str">
        <f t="shared" si="52"/>
        <v>VEZI CARTEA</v>
      </c>
    </row>
    <row r="431" spans="1:14" x14ac:dyDescent="0.25">
      <c r="A431" s="62" t="s">
        <v>2515</v>
      </c>
      <c r="B431" s="57" t="s">
        <v>2516</v>
      </c>
      <c r="C431" s="57" t="s">
        <v>161</v>
      </c>
      <c r="D431" s="57" t="s">
        <v>8</v>
      </c>
      <c r="E431" s="57">
        <v>240</v>
      </c>
      <c r="F431" s="63">
        <v>16</v>
      </c>
      <c r="G431" s="64">
        <v>0.05</v>
      </c>
      <c r="H431" s="63">
        <v>15.2</v>
      </c>
      <c r="I431" s="63"/>
      <c r="J431" s="65">
        <f t="shared" si="50"/>
        <v>0</v>
      </c>
      <c r="K431" s="19"/>
      <c r="L431" s="66">
        <f t="shared" si="53"/>
        <v>0</v>
      </c>
      <c r="M431" t="s">
        <v>2983</v>
      </c>
      <c r="N431" s="54" t="str">
        <f t="shared" si="52"/>
        <v>VEZI CARTEA</v>
      </c>
    </row>
    <row r="432" spans="1:14" x14ac:dyDescent="0.25">
      <c r="A432" s="62" t="s">
        <v>1119</v>
      </c>
      <c r="B432" s="57" t="s">
        <v>1120</v>
      </c>
      <c r="C432" s="57" t="s">
        <v>1121</v>
      </c>
      <c r="D432" s="57" t="s">
        <v>8</v>
      </c>
      <c r="E432" s="57">
        <v>528</v>
      </c>
      <c r="F432" s="63">
        <v>60.5</v>
      </c>
      <c r="G432" s="64">
        <v>0.15</v>
      </c>
      <c r="H432" s="63">
        <v>51.43</v>
      </c>
      <c r="I432" s="63"/>
      <c r="J432" s="65">
        <f t="shared" si="50"/>
        <v>0</v>
      </c>
      <c r="K432" s="19"/>
      <c r="L432" s="66">
        <f t="shared" si="53"/>
        <v>0</v>
      </c>
      <c r="M432" t="s">
        <v>1800</v>
      </c>
      <c r="N432" s="54" t="str">
        <f t="shared" si="52"/>
        <v>VEZI CARTEA</v>
      </c>
    </row>
    <row r="433" spans="1:14" x14ac:dyDescent="0.25">
      <c r="A433" s="62" t="s">
        <v>2517</v>
      </c>
      <c r="B433" s="57" t="s">
        <v>2518</v>
      </c>
      <c r="C433" s="57" t="s">
        <v>2519</v>
      </c>
      <c r="D433" s="57" t="s">
        <v>8</v>
      </c>
      <c r="E433" s="57">
        <v>144</v>
      </c>
      <c r="F433" s="63">
        <v>32.9</v>
      </c>
      <c r="G433" s="64">
        <v>0.4</v>
      </c>
      <c r="H433" s="63">
        <v>19.739999999999998</v>
      </c>
      <c r="I433" s="63"/>
      <c r="J433" s="65">
        <f t="shared" si="50"/>
        <v>0</v>
      </c>
      <c r="K433" s="19"/>
      <c r="L433" s="66">
        <f t="shared" si="53"/>
        <v>0</v>
      </c>
      <c r="M433" t="s">
        <v>2984</v>
      </c>
      <c r="N433" s="54" t="str">
        <f t="shared" si="52"/>
        <v>VEZI CARTEA</v>
      </c>
    </row>
    <row r="434" spans="1:14" x14ac:dyDescent="0.25">
      <c r="A434" s="62" t="s">
        <v>521</v>
      </c>
      <c r="B434" s="57" t="s">
        <v>522</v>
      </c>
      <c r="C434" s="57" t="s">
        <v>2408</v>
      </c>
      <c r="D434" s="57" t="s">
        <v>8</v>
      </c>
      <c r="E434" s="57">
        <v>111</v>
      </c>
      <c r="F434" s="63">
        <v>9</v>
      </c>
      <c r="G434" s="64">
        <v>0.05</v>
      </c>
      <c r="H434" s="63">
        <v>8.5500000000000007</v>
      </c>
      <c r="I434" s="63"/>
      <c r="J434" s="65">
        <f t="shared" si="50"/>
        <v>0</v>
      </c>
      <c r="K434" s="19"/>
      <c r="L434" s="66">
        <f t="shared" si="53"/>
        <v>0</v>
      </c>
      <c r="M434" t="s">
        <v>1625</v>
      </c>
      <c r="N434" s="54" t="str">
        <f t="shared" si="52"/>
        <v>VEZI CARTEA</v>
      </c>
    </row>
    <row r="435" spans="1:14" x14ac:dyDescent="0.25">
      <c r="A435" s="62" t="s">
        <v>868</v>
      </c>
      <c r="B435" s="57" t="s">
        <v>869</v>
      </c>
      <c r="C435" s="57" t="s">
        <v>559</v>
      </c>
      <c r="D435" s="57" t="s">
        <v>8</v>
      </c>
      <c r="E435" s="57">
        <v>240</v>
      </c>
      <c r="F435" s="63">
        <v>24.9</v>
      </c>
      <c r="G435" s="64">
        <v>0.15</v>
      </c>
      <c r="H435" s="63">
        <v>21.17</v>
      </c>
      <c r="I435" s="63"/>
      <c r="J435" s="65">
        <f t="shared" si="50"/>
        <v>0</v>
      </c>
      <c r="K435" s="19"/>
      <c r="L435" s="66">
        <f t="shared" si="53"/>
        <v>0</v>
      </c>
      <c r="M435" t="s">
        <v>1752</v>
      </c>
      <c r="N435" s="54" t="str">
        <f t="shared" si="52"/>
        <v>VEZI CARTEA</v>
      </c>
    </row>
    <row r="436" spans="1:14" x14ac:dyDescent="0.25">
      <c r="A436" s="62" t="s">
        <v>557</v>
      </c>
      <c r="B436" s="57" t="s">
        <v>558</v>
      </c>
      <c r="C436" s="57" t="s">
        <v>559</v>
      </c>
      <c r="D436" s="57" t="s">
        <v>18</v>
      </c>
      <c r="E436" s="57">
        <v>348</v>
      </c>
      <c r="F436" s="63">
        <v>35</v>
      </c>
      <c r="G436" s="64">
        <v>0.15</v>
      </c>
      <c r="H436" s="63">
        <v>29.75</v>
      </c>
      <c r="I436" s="63"/>
      <c r="J436" s="65">
        <f t="shared" si="50"/>
        <v>0</v>
      </c>
      <c r="K436" s="19"/>
      <c r="L436" s="66">
        <f t="shared" si="53"/>
        <v>0</v>
      </c>
      <c r="M436" t="s">
        <v>1637</v>
      </c>
      <c r="N436" s="54" t="str">
        <f t="shared" si="52"/>
        <v>VEZI CARTEA</v>
      </c>
    </row>
    <row r="437" spans="1:14" x14ac:dyDescent="0.25">
      <c r="A437" s="62" t="s">
        <v>2520</v>
      </c>
      <c r="B437" s="57" t="s">
        <v>2521</v>
      </c>
      <c r="C437" s="57" t="s">
        <v>540</v>
      </c>
      <c r="D437" s="57" t="s">
        <v>8</v>
      </c>
      <c r="E437" s="57">
        <v>76</v>
      </c>
      <c r="F437" s="63">
        <v>13</v>
      </c>
      <c r="G437" s="64">
        <v>0.12</v>
      </c>
      <c r="H437" s="63">
        <v>11.44</v>
      </c>
      <c r="I437" s="63"/>
      <c r="J437" s="65">
        <f t="shared" si="50"/>
        <v>0</v>
      </c>
      <c r="K437" s="19"/>
      <c r="L437" s="66">
        <f t="shared" si="53"/>
        <v>0</v>
      </c>
      <c r="M437" t="s">
        <v>2985</v>
      </c>
      <c r="N437" s="54" t="str">
        <f t="shared" si="52"/>
        <v>VEZI CARTEA</v>
      </c>
    </row>
    <row r="438" spans="1:14" x14ac:dyDescent="0.25">
      <c r="A438" s="62" t="s">
        <v>647</v>
      </c>
      <c r="B438" s="57" t="s">
        <v>648</v>
      </c>
      <c r="C438" s="57" t="s">
        <v>540</v>
      </c>
      <c r="D438" s="57" t="s">
        <v>8</v>
      </c>
      <c r="E438" s="57">
        <v>240</v>
      </c>
      <c r="F438" s="63">
        <v>8</v>
      </c>
      <c r="G438" s="64">
        <v>0.05</v>
      </c>
      <c r="H438" s="63">
        <v>7.6</v>
      </c>
      <c r="I438" s="63"/>
      <c r="J438" s="65">
        <f t="shared" si="50"/>
        <v>0</v>
      </c>
      <c r="K438" s="19"/>
      <c r="L438" s="66">
        <f t="shared" si="53"/>
        <v>0</v>
      </c>
      <c r="M438" t="s">
        <v>1668</v>
      </c>
      <c r="N438" s="54" t="str">
        <f t="shared" si="52"/>
        <v>VEZI CARTEA</v>
      </c>
    </row>
    <row r="439" spans="1:14" x14ac:dyDescent="0.25">
      <c r="A439" s="62" t="s">
        <v>604</v>
      </c>
      <c r="B439" s="57" t="s">
        <v>605</v>
      </c>
      <c r="C439" s="57" t="s">
        <v>606</v>
      </c>
      <c r="D439" s="57" t="s">
        <v>18</v>
      </c>
      <c r="E439" s="57">
        <v>116</v>
      </c>
      <c r="F439" s="63">
        <v>18</v>
      </c>
      <c r="G439" s="64">
        <v>0.2</v>
      </c>
      <c r="H439" s="63">
        <v>14.4</v>
      </c>
      <c r="I439" s="63"/>
      <c r="J439" s="65">
        <f t="shared" si="50"/>
        <v>0</v>
      </c>
      <c r="K439" s="19"/>
      <c r="L439" s="66">
        <f t="shared" si="53"/>
        <v>0</v>
      </c>
      <c r="M439" t="s">
        <v>1654</v>
      </c>
      <c r="N439" s="54" t="str">
        <f t="shared" si="52"/>
        <v>VEZI CARTEA</v>
      </c>
    </row>
    <row r="440" spans="1:14" x14ac:dyDescent="0.25">
      <c r="A440" s="62" t="s">
        <v>84</v>
      </c>
      <c r="B440" s="57" t="s">
        <v>85</v>
      </c>
      <c r="C440" s="57" t="s">
        <v>20</v>
      </c>
      <c r="D440" s="57" t="s">
        <v>18</v>
      </c>
      <c r="E440" s="57">
        <v>340</v>
      </c>
      <c r="F440" s="63">
        <v>25</v>
      </c>
      <c r="G440" s="64">
        <v>0.15</v>
      </c>
      <c r="H440" s="63">
        <v>21.25</v>
      </c>
      <c r="I440" s="63"/>
      <c r="J440" s="65">
        <f t="shared" si="50"/>
        <v>0</v>
      </c>
      <c r="K440" s="19"/>
      <c r="L440" s="66">
        <f t="shared" si="53"/>
        <v>0</v>
      </c>
      <c r="M440" t="s">
        <v>1479</v>
      </c>
      <c r="N440" s="54" t="str">
        <f t="shared" si="52"/>
        <v>VEZI CARTEA</v>
      </c>
    </row>
    <row r="441" spans="1:14" x14ac:dyDescent="0.25">
      <c r="A441" s="62" t="s">
        <v>114</v>
      </c>
      <c r="B441" s="57" t="s">
        <v>115</v>
      </c>
      <c r="C441" s="57" t="s">
        <v>20</v>
      </c>
      <c r="D441" s="57" t="s">
        <v>18</v>
      </c>
      <c r="E441" s="57">
        <v>228</v>
      </c>
      <c r="F441" s="63">
        <v>22</v>
      </c>
      <c r="G441" s="64">
        <v>0.15</v>
      </c>
      <c r="H441" s="63">
        <v>18.7</v>
      </c>
      <c r="I441" s="63"/>
      <c r="J441" s="65">
        <f t="shared" si="50"/>
        <v>0</v>
      </c>
      <c r="K441" s="19"/>
      <c r="L441" s="66">
        <f t="shared" si="53"/>
        <v>0</v>
      </c>
      <c r="M441" t="s">
        <v>1491</v>
      </c>
      <c r="N441" s="54" t="str">
        <f t="shared" si="52"/>
        <v>VEZI CARTEA</v>
      </c>
    </row>
    <row r="442" spans="1:14" x14ac:dyDescent="0.25">
      <c r="A442" s="62" t="s">
        <v>120</v>
      </c>
      <c r="B442" s="57" t="s">
        <v>121</v>
      </c>
      <c r="C442" s="57" t="s">
        <v>20</v>
      </c>
      <c r="D442" s="57" t="s">
        <v>8</v>
      </c>
      <c r="E442" s="57">
        <v>288</v>
      </c>
      <c r="F442" s="63">
        <v>16.5</v>
      </c>
      <c r="G442" s="64">
        <v>0.1</v>
      </c>
      <c r="H442" s="63">
        <v>14.85</v>
      </c>
      <c r="I442" s="63"/>
      <c r="J442" s="65">
        <f t="shared" si="50"/>
        <v>0</v>
      </c>
      <c r="K442" s="19"/>
      <c r="L442" s="66">
        <f t="shared" si="53"/>
        <v>0</v>
      </c>
      <c r="M442" t="s">
        <v>1493</v>
      </c>
      <c r="N442" s="54" t="str">
        <f t="shared" si="52"/>
        <v>VEZI CARTEA</v>
      </c>
    </row>
    <row r="443" spans="1:14" x14ac:dyDescent="0.25">
      <c r="A443" s="62" t="s">
        <v>961</v>
      </c>
      <c r="B443" s="57" t="s">
        <v>962</v>
      </c>
      <c r="C443" s="57" t="s">
        <v>20</v>
      </c>
      <c r="D443" s="57" t="s">
        <v>18</v>
      </c>
      <c r="E443" s="57">
        <v>224</v>
      </c>
      <c r="F443" s="63">
        <v>19.989999999999998</v>
      </c>
      <c r="G443" s="64">
        <v>0.12</v>
      </c>
      <c r="H443" s="63">
        <v>17.59</v>
      </c>
      <c r="I443" s="63"/>
      <c r="J443" s="65">
        <f t="shared" si="50"/>
        <v>0</v>
      </c>
      <c r="K443" s="19"/>
      <c r="L443" s="66">
        <f t="shared" si="53"/>
        <v>0</v>
      </c>
      <c r="M443" t="s">
        <v>1944</v>
      </c>
      <c r="N443" s="54" t="str">
        <f t="shared" si="52"/>
        <v>VEZI CARTEA</v>
      </c>
    </row>
    <row r="444" spans="1:14" x14ac:dyDescent="0.25">
      <c r="A444" s="62" t="s">
        <v>431</v>
      </c>
      <c r="B444" s="57" t="s">
        <v>432</v>
      </c>
      <c r="C444" s="57" t="s">
        <v>20</v>
      </c>
      <c r="D444" s="57" t="s">
        <v>18</v>
      </c>
      <c r="E444" s="57">
        <v>184</v>
      </c>
      <c r="F444" s="63">
        <v>20</v>
      </c>
      <c r="G444" s="64">
        <v>0.15</v>
      </c>
      <c r="H444" s="63">
        <v>17</v>
      </c>
      <c r="I444" s="63"/>
      <c r="J444" s="65">
        <f t="shared" si="50"/>
        <v>0</v>
      </c>
      <c r="K444" s="19"/>
      <c r="L444" s="66">
        <f t="shared" si="53"/>
        <v>0</v>
      </c>
      <c r="M444" t="s">
        <v>1596</v>
      </c>
      <c r="N444" s="54" t="str">
        <f t="shared" si="52"/>
        <v>VEZI CARTEA</v>
      </c>
    </row>
    <row r="445" spans="1:14" x14ac:dyDescent="0.25">
      <c r="A445" s="62" t="s">
        <v>433</v>
      </c>
      <c r="B445" s="57" t="s">
        <v>434</v>
      </c>
      <c r="C445" s="57" t="s">
        <v>20</v>
      </c>
      <c r="D445" s="57" t="s">
        <v>18</v>
      </c>
      <c r="E445" s="57">
        <v>184</v>
      </c>
      <c r="F445" s="63">
        <v>20</v>
      </c>
      <c r="G445" s="64">
        <v>0.15</v>
      </c>
      <c r="H445" s="63">
        <v>17</v>
      </c>
      <c r="I445" s="63"/>
      <c r="J445" s="65">
        <f t="shared" si="50"/>
        <v>0</v>
      </c>
      <c r="K445" s="19"/>
      <c r="L445" s="66">
        <f t="shared" si="53"/>
        <v>0</v>
      </c>
      <c r="M445" t="s">
        <v>1597</v>
      </c>
      <c r="N445" s="54" t="str">
        <f t="shared" si="52"/>
        <v>VEZI CARTEA</v>
      </c>
    </row>
    <row r="446" spans="1:14" x14ac:dyDescent="0.25">
      <c r="A446" s="62" t="s">
        <v>448</v>
      </c>
      <c r="B446" s="57" t="s">
        <v>449</v>
      </c>
      <c r="C446" s="57" t="s">
        <v>20</v>
      </c>
      <c r="D446" s="57" t="s">
        <v>18</v>
      </c>
      <c r="E446" s="57">
        <v>136</v>
      </c>
      <c r="F446" s="63">
        <v>18</v>
      </c>
      <c r="G446" s="64">
        <v>0.15</v>
      </c>
      <c r="H446" s="63">
        <v>15.3</v>
      </c>
      <c r="I446" s="63"/>
      <c r="J446" s="65">
        <f t="shared" si="50"/>
        <v>0</v>
      </c>
      <c r="K446" s="19"/>
      <c r="L446" s="66">
        <f t="shared" si="53"/>
        <v>0</v>
      </c>
      <c r="M446" t="s">
        <v>1603</v>
      </c>
      <c r="N446" s="54" t="str">
        <f t="shared" si="52"/>
        <v>VEZI CARTEA</v>
      </c>
    </row>
    <row r="447" spans="1:14" x14ac:dyDescent="0.25">
      <c r="A447" s="62" t="s">
        <v>507</v>
      </c>
      <c r="B447" s="57" t="s">
        <v>508</v>
      </c>
      <c r="C447" s="57" t="s">
        <v>20</v>
      </c>
      <c r="D447" s="57" t="s">
        <v>18</v>
      </c>
      <c r="E447" s="57">
        <v>168</v>
      </c>
      <c r="F447" s="63">
        <v>20</v>
      </c>
      <c r="G447" s="64">
        <v>0.15</v>
      </c>
      <c r="H447" s="63">
        <v>17</v>
      </c>
      <c r="I447" s="63"/>
      <c r="J447" s="65">
        <f t="shared" si="50"/>
        <v>0</v>
      </c>
      <c r="K447" s="19"/>
      <c r="L447" s="66">
        <f t="shared" si="53"/>
        <v>0</v>
      </c>
      <c r="M447" t="s">
        <v>1619</v>
      </c>
      <c r="N447" s="54" t="str">
        <f t="shared" si="52"/>
        <v>VEZI CARTEA</v>
      </c>
    </row>
    <row r="448" spans="1:14" x14ac:dyDescent="0.25">
      <c r="A448" s="62" t="s">
        <v>509</v>
      </c>
      <c r="B448" s="57" t="s">
        <v>510</v>
      </c>
      <c r="C448" s="57" t="s">
        <v>20</v>
      </c>
      <c r="D448" s="57" t="s">
        <v>18</v>
      </c>
      <c r="E448" s="57">
        <v>172</v>
      </c>
      <c r="F448" s="63">
        <v>20</v>
      </c>
      <c r="G448" s="64">
        <v>0.15</v>
      </c>
      <c r="H448" s="63">
        <v>17</v>
      </c>
      <c r="I448" s="63"/>
      <c r="J448" s="65">
        <f t="shared" ref="J448:J511" si="54">K448*1</f>
        <v>0</v>
      </c>
      <c r="K448" s="19"/>
      <c r="L448" s="66">
        <f t="shared" si="53"/>
        <v>0</v>
      </c>
      <c r="M448" t="s">
        <v>1620</v>
      </c>
      <c r="N448" s="54" t="str">
        <f t="shared" si="52"/>
        <v>VEZI CARTEA</v>
      </c>
    </row>
    <row r="449" spans="1:14" x14ac:dyDescent="0.25">
      <c r="A449" s="62" t="s">
        <v>2522</v>
      </c>
      <c r="B449" s="57" t="s">
        <v>2523</v>
      </c>
      <c r="C449" s="57" t="s">
        <v>20</v>
      </c>
      <c r="D449" s="57" t="s">
        <v>2524</v>
      </c>
      <c r="E449" s="57">
        <v>240</v>
      </c>
      <c r="F449" s="63">
        <v>14</v>
      </c>
      <c r="G449" s="64">
        <v>0.15</v>
      </c>
      <c r="H449" s="63">
        <v>11.9</v>
      </c>
      <c r="I449" s="63"/>
      <c r="J449" s="65">
        <f t="shared" si="54"/>
        <v>0</v>
      </c>
      <c r="K449" s="19"/>
      <c r="L449" s="66">
        <f t="shared" si="53"/>
        <v>0</v>
      </c>
      <c r="M449" t="s">
        <v>2986</v>
      </c>
      <c r="N449" s="54" t="str">
        <f t="shared" si="52"/>
        <v>VEZI CARTEA</v>
      </c>
    </row>
    <row r="450" spans="1:14" x14ac:dyDescent="0.25">
      <c r="A450" s="62" t="s">
        <v>759</v>
      </c>
      <c r="B450" s="57" t="s">
        <v>760</v>
      </c>
      <c r="C450" s="57" t="s">
        <v>20</v>
      </c>
      <c r="D450" s="57" t="s">
        <v>18</v>
      </c>
      <c r="E450" s="57">
        <v>152</v>
      </c>
      <c r="F450" s="63">
        <v>20</v>
      </c>
      <c r="G450" s="64">
        <v>0.15</v>
      </c>
      <c r="H450" s="63">
        <v>17</v>
      </c>
      <c r="I450" s="63"/>
      <c r="J450" s="65">
        <f t="shared" si="54"/>
        <v>0</v>
      </c>
      <c r="K450" s="19"/>
      <c r="L450" s="66">
        <f t="shared" si="53"/>
        <v>0</v>
      </c>
      <c r="M450" t="s">
        <v>1710</v>
      </c>
      <c r="N450" s="54" t="str">
        <f t="shared" si="52"/>
        <v>VEZI CARTEA</v>
      </c>
    </row>
    <row r="451" spans="1:14" x14ac:dyDescent="0.25">
      <c r="A451" s="62" t="s">
        <v>772</v>
      </c>
      <c r="B451" s="57" t="s">
        <v>773</v>
      </c>
      <c r="C451" s="57" t="s">
        <v>20</v>
      </c>
      <c r="D451" s="57" t="s">
        <v>18</v>
      </c>
      <c r="E451" s="57">
        <v>196</v>
      </c>
      <c r="F451" s="63">
        <v>20</v>
      </c>
      <c r="G451" s="64">
        <v>0.15</v>
      </c>
      <c r="H451" s="63">
        <v>17</v>
      </c>
      <c r="I451" s="63"/>
      <c r="J451" s="65">
        <f t="shared" si="54"/>
        <v>0</v>
      </c>
      <c r="K451" s="19"/>
      <c r="L451" s="66">
        <f t="shared" si="53"/>
        <v>0</v>
      </c>
      <c r="M451" t="s">
        <v>1715</v>
      </c>
      <c r="N451" s="54" t="str">
        <f t="shared" si="52"/>
        <v>VEZI CARTEA</v>
      </c>
    </row>
    <row r="452" spans="1:14" x14ac:dyDescent="0.25">
      <c r="A452" s="62" t="s">
        <v>813</v>
      </c>
      <c r="B452" s="57" t="s">
        <v>814</v>
      </c>
      <c r="C452" s="57" t="s">
        <v>20</v>
      </c>
      <c r="D452" s="57" t="s">
        <v>18</v>
      </c>
      <c r="E452" s="57">
        <v>250</v>
      </c>
      <c r="F452" s="63">
        <v>25</v>
      </c>
      <c r="G452" s="64">
        <v>0.15</v>
      </c>
      <c r="H452" s="63">
        <v>21.25</v>
      </c>
      <c r="I452" s="63"/>
      <c r="J452" s="65">
        <f t="shared" si="54"/>
        <v>0</v>
      </c>
      <c r="K452" s="19"/>
      <c r="L452" s="66">
        <f t="shared" si="53"/>
        <v>0</v>
      </c>
      <c r="M452" t="s">
        <v>1731</v>
      </c>
      <c r="N452" s="54" t="str">
        <f t="shared" ref="N452:N515" si="55">HYPERLINK(M452,"VEZI CARTEA")</f>
        <v>VEZI CARTEA</v>
      </c>
    </row>
    <row r="453" spans="1:14" x14ac:dyDescent="0.25">
      <c r="A453" s="62" t="s">
        <v>822</v>
      </c>
      <c r="B453" s="57" t="s">
        <v>823</v>
      </c>
      <c r="C453" s="57" t="s">
        <v>20</v>
      </c>
      <c r="D453" s="57" t="s">
        <v>18</v>
      </c>
      <c r="E453" s="57">
        <v>160</v>
      </c>
      <c r="F453" s="63">
        <v>20</v>
      </c>
      <c r="G453" s="64">
        <v>0.2</v>
      </c>
      <c r="H453" s="63">
        <v>16</v>
      </c>
      <c r="I453" s="63"/>
      <c r="J453" s="65">
        <f t="shared" si="54"/>
        <v>0</v>
      </c>
      <c r="K453" s="19"/>
      <c r="L453" s="66">
        <f t="shared" si="53"/>
        <v>0</v>
      </c>
      <c r="M453" t="s">
        <v>1734</v>
      </c>
      <c r="N453" s="54" t="str">
        <f t="shared" si="55"/>
        <v>VEZI CARTEA</v>
      </c>
    </row>
    <row r="454" spans="1:14" x14ac:dyDescent="0.25">
      <c r="A454" s="62" t="s">
        <v>831</v>
      </c>
      <c r="B454" s="57" t="s">
        <v>832</v>
      </c>
      <c r="C454" s="57" t="s">
        <v>20</v>
      </c>
      <c r="D454" s="57" t="s">
        <v>18</v>
      </c>
      <c r="E454" s="57">
        <v>184</v>
      </c>
      <c r="F454" s="63">
        <v>20</v>
      </c>
      <c r="G454" s="64">
        <v>0.15</v>
      </c>
      <c r="H454" s="63">
        <v>17</v>
      </c>
      <c r="I454" s="63"/>
      <c r="J454" s="65">
        <f t="shared" si="54"/>
        <v>0</v>
      </c>
      <c r="K454" s="19"/>
      <c r="L454" s="66">
        <f t="shared" si="53"/>
        <v>0</v>
      </c>
      <c r="M454" t="s">
        <v>1738</v>
      </c>
      <c r="N454" s="54" t="str">
        <f t="shared" si="55"/>
        <v>VEZI CARTEA</v>
      </c>
    </row>
    <row r="455" spans="1:14" x14ac:dyDescent="0.25">
      <c r="A455" s="62" t="s">
        <v>94</v>
      </c>
      <c r="B455" s="57" t="s">
        <v>95</v>
      </c>
      <c r="C455" s="57" t="s">
        <v>96</v>
      </c>
      <c r="D455" s="57" t="s">
        <v>8</v>
      </c>
      <c r="E455" s="57">
        <v>174</v>
      </c>
      <c r="F455" s="63">
        <v>22</v>
      </c>
      <c r="G455" s="64">
        <v>0.12</v>
      </c>
      <c r="H455" s="63">
        <v>19.36</v>
      </c>
      <c r="I455" s="63"/>
      <c r="J455" s="65">
        <f t="shared" si="54"/>
        <v>0</v>
      </c>
      <c r="K455" s="19"/>
      <c r="L455" s="66">
        <f t="shared" si="53"/>
        <v>0</v>
      </c>
      <c r="M455" t="s">
        <v>1484</v>
      </c>
      <c r="N455" s="54" t="str">
        <f t="shared" si="55"/>
        <v>VEZI CARTEA</v>
      </c>
    </row>
    <row r="456" spans="1:14" x14ac:dyDescent="0.25">
      <c r="A456" s="62" t="s">
        <v>60</v>
      </c>
      <c r="B456" s="57" t="s">
        <v>61</v>
      </c>
      <c r="C456" s="57" t="s">
        <v>62</v>
      </c>
      <c r="D456" s="57" t="s">
        <v>18</v>
      </c>
      <c r="E456" s="57">
        <v>200</v>
      </c>
      <c r="F456" s="63">
        <v>20</v>
      </c>
      <c r="G456" s="64">
        <v>0.15</v>
      </c>
      <c r="H456" s="63">
        <v>17</v>
      </c>
      <c r="I456" s="63"/>
      <c r="J456" s="65">
        <f t="shared" si="54"/>
        <v>0</v>
      </c>
      <c r="K456" s="19"/>
      <c r="L456" s="66">
        <f t="shared" si="53"/>
        <v>0</v>
      </c>
      <c r="M456" t="s">
        <v>1472</v>
      </c>
      <c r="N456" s="54" t="str">
        <f t="shared" si="55"/>
        <v>VEZI CARTEA</v>
      </c>
    </row>
    <row r="457" spans="1:14" x14ac:dyDescent="0.25">
      <c r="A457" s="62" t="s">
        <v>2525</v>
      </c>
      <c r="B457" s="57" t="s">
        <v>2526</v>
      </c>
      <c r="C457" s="57" t="s">
        <v>2527</v>
      </c>
      <c r="D457" s="57" t="s">
        <v>8</v>
      </c>
      <c r="E457" s="57">
        <v>448</v>
      </c>
      <c r="F457" s="63">
        <v>65.900000000000006</v>
      </c>
      <c r="G457" s="64">
        <v>0.4</v>
      </c>
      <c r="H457" s="63">
        <v>39.54</v>
      </c>
      <c r="I457" s="63"/>
      <c r="J457" s="65">
        <f t="shared" si="54"/>
        <v>0</v>
      </c>
      <c r="K457" s="19"/>
      <c r="L457" s="66">
        <f t="shared" si="53"/>
        <v>0</v>
      </c>
      <c r="M457" t="s">
        <v>2987</v>
      </c>
      <c r="N457" s="54" t="str">
        <f t="shared" si="55"/>
        <v>VEZI CARTEA</v>
      </c>
    </row>
    <row r="458" spans="1:14" x14ac:dyDescent="0.25">
      <c r="A458" s="62" t="s">
        <v>81</v>
      </c>
      <c r="B458" s="57" t="s">
        <v>82</v>
      </c>
      <c r="C458" s="57" t="s">
        <v>83</v>
      </c>
      <c r="D458" s="57" t="s">
        <v>8</v>
      </c>
      <c r="E458" s="57">
        <v>302</v>
      </c>
      <c r="F458" s="63">
        <v>22</v>
      </c>
      <c r="G458" s="64">
        <v>0.15</v>
      </c>
      <c r="H458" s="63">
        <v>18.7</v>
      </c>
      <c r="I458" s="63"/>
      <c r="J458" s="65">
        <f t="shared" si="54"/>
        <v>0</v>
      </c>
      <c r="K458" s="19"/>
      <c r="L458" s="66">
        <f t="shared" si="53"/>
        <v>0</v>
      </c>
      <c r="M458" t="s">
        <v>1478</v>
      </c>
      <c r="N458" s="54" t="str">
        <f t="shared" si="55"/>
        <v>VEZI CARTEA</v>
      </c>
    </row>
    <row r="459" spans="1:14" x14ac:dyDescent="0.25">
      <c r="A459" s="62" t="s">
        <v>955</v>
      </c>
      <c r="B459" s="57" t="s">
        <v>956</v>
      </c>
      <c r="C459" s="57" t="s">
        <v>83</v>
      </c>
      <c r="D459" s="57" t="s">
        <v>935</v>
      </c>
      <c r="E459" s="57">
        <v>256</v>
      </c>
      <c r="F459" s="63">
        <v>14.99</v>
      </c>
      <c r="G459" s="64">
        <v>0.08</v>
      </c>
      <c r="H459" s="63">
        <v>13.79</v>
      </c>
      <c r="I459" s="63"/>
      <c r="J459" s="65">
        <f t="shared" si="54"/>
        <v>0</v>
      </c>
      <c r="K459" s="19"/>
      <c r="L459" s="66">
        <f t="shared" si="53"/>
        <v>0</v>
      </c>
      <c r="M459" t="s">
        <v>1892</v>
      </c>
      <c r="N459" s="54" t="str">
        <f t="shared" si="55"/>
        <v>VEZI CARTEA</v>
      </c>
    </row>
    <row r="460" spans="1:14" x14ac:dyDescent="0.25">
      <c r="A460" s="62" t="s">
        <v>1128</v>
      </c>
      <c r="B460" s="57" t="s">
        <v>554</v>
      </c>
      <c r="C460" s="57" t="s">
        <v>83</v>
      </c>
      <c r="D460" s="57" t="s">
        <v>8</v>
      </c>
      <c r="E460" s="57">
        <v>224</v>
      </c>
      <c r="F460" s="63">
        <v>16</v>
      </c>
      <c r="G460" s="64">
        <v>0.15</v>
      </c>
      <c r="H460" s="63">
        <v>13.6</v>
      </c>
      <c r="I460" s="63"/>
      <c r="J460" s="65">
        <f t="shared" si="54"/>
        <v>0</v>
      </c>
      <c r="K460" s="19"/>
      <c r="L460" s="66">
        <f t="shared" si="53"/>
        <v>0</v>
      </c>
      <c r="M460" t="s">
        <v>2988</v>
      </c>
      <c r="N460" s="54" t="str">
        <f t="shared" si="55"/>
        <v>VEZI CARTEA</v>
      </c>
    </row>
    <row r="461" spans="1:14" x14ac:dyDescent="0.25">
      <c r="A461" s="62" t="s">
        <v>1137</v>
      </c>
      <c r="B461" s="57" t="s">
        <v>1138</v>
      </c>
      <c r="C461" s="57" t="s">
        <v>83</v>
      </c>
      <c r="D461" s="57" t="s">
        <v>389</v>
      </c>
      <c r="E461" s="57">
        <v>66</v>
      </c>
      <c r="F461" s="63">
        <v>16</v>
      </c>
      <c r="G461" s="64">
        <v>0.15</v>
      </c>
      <c r="H461" s="63">
        <v>13.6</v>
      </c>
      <c r="I461" s="63"/>
      <c r="J461" s="65">
        <f t="shared" si="54"/>
        <v>0</v>
      </c>
      <c r="K461" s="19"/>
      <c r="L461" s="66">
        <f t="shared" si="53"/>
        <v>0</v>
      </c>
      <c r="M461" t="s">
        <v>1803</v>
      </c>
      <c r="N461" s="54" t="str">
        <f t="shared" si="55"/>
        <v>VEZI CARTEA</v>
      </c>
    </row>
    <row r="462" spans="1:14" x14ac:dyDescent="0.25">
      <c r="A462" s="62" t="s">
        <v>1343</v>
      </c>
      <c r="B462" s="57" t="s">
        <v>1344</v>
      </c>
      <c r="C462" s="57" t="s">
        <v>83</v>
      </c>
      <c r="D462" s="57" t="s">
        <v>1428</v>
      </c>
      <c r="E462" s="57">
        <v>176</v>
      </c>
      <c r="F462" s="63">
        <v>13</v>
      </c>
      <c r="G462" s="64">
        <v>0.15</v>
      </c>
      <c r="H462" s="63">
        <v>11.05</v>
      </c>
      <c r="I462" s="63"/>
      <c r="J462" s="65">
        <f t="shared" si="54"/>
        <v>0</v>
      </c>
      <c r="K462" s="19"/>
      <c r="L462" s="66">
        <f t="shared" si="53"/>
        <v>0</v>
      </c>
      <c r="M462" t="s">
        <v>1842</v>
      </c>
      <c r="N462" s="54" t="str">
        <f t="shared" si="55"/>
        <v>VEZI CARTEA</v>
      </c>
    </row>
    <row r="463" spans="1:14" x14ac:dyDescent="0.25">
      <c r="A463" s="62" t="s">
        <v>1358</v>
      </c>
      <c r="B463" s="57" t="s">
        <v>1359</v>
      </c>
      <c r="C463" s="57" t="s">
        <v>83</v>
      </c>
      <c r="D463" s="57" t="s">
        <v>8</v>
      </c>
      <c r="E463" s="57">
        <v>200</v>
      </c>
      <c r="F463" s="63">
        <v>10</v>
      </c>
      <c r="G463" s="64">
        <v>0.05</v>
      </c>
      <c r="H463" s="63">
        <v>9.5</v>
      </c>
      <c r="I463" s="63"/>
      <c r="J463" s="65">
        <f t="shared" si="54"/>
        <v>0</v>
      </c>
      <c r="K463" s="19"/>
      <c r="L463" s="66">
        <f t="shared" si="53"/>
        <v>0</v>
      </c>
      <c r="M463" t="s">
        <v>2027</v>
      </c>
      <c r="N463" s="54" t="str">
        <f t="shared" si="55"/>
        <v>VEZI CARTEA</v>
      </c>
    </row>
    <row r="464" spans="1:14" x14ac:dyDescent="0.25">
      <c r="A464" s="62" t="s">
        <v>2528</v>
      </c>
      <c r="B464" s="57" t="s">
        <v>2529</v>
      </c>
      <c r="C464" s="57" t="s">
        <v>2530</v>
      </c>
      <c r="D464" s="57" t="s">
        <v>8</v>
      </c>
      <c r="E464" s="57">
        <v>400</v>
      </c>
      <c r="F464" s="63">
        <v>22</v>
      </c>
      <c r="G464" s="64">
        <v>0.15</v>
      </c>
      <c r="H464" s="63">
        <v>18.7</v>
      </c>
      <c r="I464" s="63"/>
      <c r="J464" s="65">
        <f t="shared" si="54"/>
        <v>0</v>
      </c>
      <c r="K464" s="19"/>
      <c r="L464" s="66">
        <f t="shared" si="53"/>
        <v>0</v>
      </c>
      <c r="M464" t="s">
        <v>2989</v>
      </c>
      <c r="N464" s="54" t="str">
        <f t="shared" si="55"/>
        <v>VEZI CARTEA</v>
      </c>
    </row>
    <row r="465" spans="1:14" x14ac:dyDescent="0.25">
      <c r="A465" s="62" t="s">
        <v>769</v>
      </c>
      <c r="B465" s="57" t="s">
        <v>770</v>
      </c>
      <c r="C465" s="57" t="s">
        <v>771</v>
      </c>
      <c r="D465" s="57" t="s">
        <v>18</v>
      </c>
      <c r="E465" s="57">
        <v>120</v>
      </c>
      <c r="F465" s="63">
        <v>18</v>
      </c>
      <c r="G465" s="64">
        <v>0.1</v>
      </c>
      <c r="H465" s="63">
        <v>16.2</v>
      </c>
      <c r="I465" s="63"/>
      <c r="J465" s="65">
        <f t="shared" si="54"/>
        <v>0</v>
      </c>
      <c r="K465" s="19"/>
      <c r="L465" s="66">
        <f t="shared" si="53"/>
        <v>0</v>
      </c>
      <c r="M465" t="s">
        <v>1714</v>
      </c>
      <c r="N465" s="54" t="str">
        <f t="shared" si="55"/>
        <v>VEZI CARTEA</v>
      </c>
    </row>
    <row r="466" spans="1:14" x14ac:dyDescent="0.25">
      <c r="A466" s="62" t="s">
        <v>728</v>
      </c>
      <c r="B466" s="57" t="s">
        <v>729</v>
      </c>
      <c r="C466" s="57" t="s">
        <v>730</v>
      </c>
      <c r="D466" s="57" t="s">
        <v>18</v>
      </c>
      <c r="E466" s="57">
        <v>192</v>
      </c>
      <c r="F466" s="63">
        <v>18</v>
      </c>
      <c r="G466" s="64">
        <v>0.15</v>
      </c>
      <c r="H466" s="63">
        <v>15.3</v>
      </c>
      <c r="I466" s="63"/>
      <c r="J466" s="65">
        <f t="shared" si="54"/>
        <v>0</v>
      </c>
      <c r="K466" s="19"/>
      <c r="L466" s="66">
        <f t="shared" si="53"/>
        <v>0</v>
      </c>
      <c r="M466" t="s">
        <v>1698</v>
      </c>
      <c r="N466" s="54" t="str">
        <f t="shared" si="55"/>
        <v>VEZI CARTEA</v>
      </c>
    </row>
    <row r="467" spans="1:14" x14ac:dyDescent="0.25">
      <c r="A467" s="62" t="s">
        <v>2531</v>
      </c>
      <c r="B467" s="57" t="s">
        <v>2532</v>
      </c>
      <c r="C467" s="57" t="s">
        <v>2533</v>
      </c>
      <c r="D467" s="57" t="s">
        <v>18</v>
      </c>
      <c r="E467" s="57">
        <v>164</v>
      </c>
      <c r="F467" s="63">
        <v>18</v>
      </c>
      <c r="G467" s="64">
        <v>0.15</v>
      </c>
      <c r="H467" s="63">
        <v>15.3</v>
      </c>
      <c r="I467" s="63"/>
      <c r="J467" s="65">
        <f t="shared" si="54"/>
        <v>0</v>
      </c>
      <c r="K467" s="19"/>
      <c r="L467" s="66">
        <f t="shared" si="53"/>
        <v>0</v>
      </c>
      <c r="M467" t="s">
        <v>2990</v>
      </c>
      <c r="N467" s="54" t="str">
        <f t="shared" si="55"/>
        <v>VEZI CARTEA</v>
      </c>
    </row>
    <row r="468" spans="1:14" x14ac:dyDescent="0.25">
      <c r="A468" s="62" t="s">
        <v>656</v>
      </c>
      <c r="B468" s="57" t="s">
        <v>657</v>
      </c>
      <c r="C468" s="57" t="s">
        <v>380</v>
      </c>
      <c r="D468" s="57" t="s">
        <v>212</v>
      </c>
      <c r="E468" s="57">
        <v>128</v>
      </c>
      <c r="F468" s="63">
        <v>24</v>
      </c>
      <c r="G468" s="64">
        <v>7.0000000000000007E-2</v>
      </c>
      <c r="H468" s="63">
        <v>22.32</v>
      </c>
      <c r="I468" s="63"/>
      <c r="J468" s="65">
        <f t="shared" si="54"/>
        <v>0</v>
      </c>
      <c r="K468" s="19"/>
      <c r="L468" s="66">
        <f t="shared" si="53"/>
        <v>0</v>
      </c>
      <c r="M468" t="s">
        <v>1991</v>
      </c>
      <c r="N468" s="54" t="str">
        <f t="shared" si="55"/>
        <v>VEZI CARTEA</v>
      </c>
    </row>
    <row r="469" spans="1:14" x14ac:dyDescent="0.25">
      <c r="A469" s="62" t="s">
        <v>378</v>
      </c>
      <c r="B469" s="57" t="s">
        <v>379</v>
      </c>
      <c r="C469" s="57" t="s">
        <v>380</v>
      </c>
      <c r="D469" s="57" t="s">
        <v>212</v>
      </c>
      <c r="E469" s="57">
        <v>112</v>
      </c>
      <c r="F469" s="63">
        <v>15.7</v>
      </c>
      <c r="G469" s="64">
        <v>0.05</v>
      </c>
      <c r="H469" s="63">
        <v>14.92</v>
      </c>
      <c r="I469" s="63"/>
      <c r="J469" s="65">
        <f t="shared" si="54"/>
        <v>0</v>
      </c>
      <c r="K469" s="19"/>
      <c r="L469" s="66">
        <f t="shared" si="53"/>
        <v>0</v>
      </c>
      <c r="M469" t="s">
        <v>1980</v>
      </c>
      <c r="N469" s="54" t="str">
        <f t="shared" si="55"/>
        <v>VEZI CARTEA</v>
      </c>
    </row>
    <row r="470" spans="1:14" x14ac:dyDescent="0.25">
      <c r="A470" s="62" t="s">
        <v>2534</v>
      </c>
      <c r="B470" s="57" t="s">
        <v>2535</v>
      </c>
      <c r="C470" s="57" t="s">
        <v>607</v>
      </c>
      <c r="D470" s="57" t="s">
        <v>18</v>
      </c>
      <c r="E470" s="57">
        <v>288</v>
      </c>
      <c r="F470" s="63">
        <v>20</v>
      </c>
      <c r="G470" s="64">
        <v>0.15</v>
      </c>
      <c r="H470" s="63">
        <v>17</v>
      </c>
      <c r="I470" s="63"/>
      <c r="J470" s="65">
        <f t="shared" si="54"/>
        <v>0</v>
      </c>
      <c r="K470" s="19"/>
      <c r="L470" s="66">
        <f t="shared" si="53"/>
        <v>0</v>
      </c>
      <c r="M470" t="s">
        <v>2991</v>
      </c>
      <c r="N470" s="54" t="str">
        <f t="shared" si="55"/>
        <v>VEZI CARTEA</v>
      </c>
    </row>
    <row r="471" spans="1:14" x14ac:dyDescent="0.25">
      <c r="A471" s="62" t="s">
        <v>811</v>
      </c>
      <c r="B471" s="57" t="s">
        <v>812</v>
      </c>
      <c r="C471" s="57" t="s">
        <v>603</v>
      </c>
      <c r="D471" s="57" t="s">
        <v>8</v>
      </c>
      <c r="E471" s="57">
        <v>344</v>
      </c>
      <c r="F471" s="63">
        <v>62.5</v>
      </c>
      <c r="G471" s="64">
        <v>0.05</v>
      </c>
      <c r="H471" s="63">
        <v>59.38</v>
      </c>
      <c r="I471" s="63"/>
      <c r="J471" s="65">
        <f t="shared" si="54"/>
        <v>0</v>
      </c>
      <c r="K471" s="19"/>
      <c r="L471" s="66">
        <f t="shared" si="53"/>
        <v>0</v>
      </c>
      <c r="M471" t="s">
        <v>1997</v>
      </c>
      <c r="N471" s="54" t="str">
        <f t="shared" si="55"/>
        <v>VEZI CARTEA</v>
      </c>
    </row>
    <row r="472" spans="1:14" x14ac:dyDescent="0.25">
      <c r="A472" s="62" t="s">
        <v>601</v>
      </c>
      <c r="B472" s="57" t="s">
        <v>602</v>
      </c>
      <c r="C472" s="57" t="s">
        <v>603</v>
      </c>
      <c r="D472" s="57" t="s">
        <v>8</v>
      </c>
      <c r="E472" s="57">
        <v>336</v>
      </c>
      <c r="F472" s="63">
        <v>34</v>
      </c>
      <c r="G472" s="64">
        <v>7.0000000000000007E-2</v>
      </c>
      <c r="H472" s="63">
        <v>31.62</v>
      </c>
      <c r="I472" s="63"/>
      <c r="J472" s="65">
        <f t="shared" si="54"/>
        <v>0</v>
      </c>
      <c r="K472" s="19"/>
      <c r="L472" s="66">
        <f t="shared" si="53"/>
        <v>0</v>
      </c>
      <c r="M472" t="s">
        <v>1990</v>
      </c>
      <c r="N472" s="54" t="str">
        <f t="shared" si="55"/>
        <v>VEZI CARTEA</v>
      </c>
    </row>
    <row r="473" spans="1:14" x14ac:dyDescent="0.25">
      <c r="A473" s="62" t="s">
        <v>1414</v>
      </c>
      <c r="B473" s="57" t="s">
        <v>1415</v>
      </c>
      <c r="C473" s="57" t="s">
        <v>603</v>
      </c>
      <c r="D473" s="57" t="s">
        <v>8</v>
      </c>
      <c r="E473" s="57">
        <v>320</v>
      </c>
      <c r="F473" s="63">
        <v>39.799999999999997</v>
      </c>
      <c r="G473" s="64">
        <v>7.0000000000000007E-2</v>
      </c>
      <c r="H473" s="63">
        <v>37.01</v>
      </c>
      <c r="I473" s="63"/>
      <c r="J473" s="65">
        <f t="shared" si="54"/>
        <v>0</v>
      </c>
      <c r="K473" s="19"/>
      <c r="L473" s="66">
        <f t="shared" si="53"/>
        <v>0</v>
      </c>
      <c r="M473" t="s">
        <v>2030</v>
      </c>
      <c r="N473" s="54" t="str">
        <f t="shared" si="55"/>
        <v>VEZI CARTEA</v>
      </c>
    </row>
    <row r="474" spans="1:14" x14ac:dyDescent="0.25">
      <c r="A474" s="62" t="s">
        <v>2536</v>
      </c>
      <c r="B474" s="57" t="s">
        <v>2537</v>
      </c>
      <c r="C474" s="57" t="s">
        <v>623</v>
      </c>
      <c r="D474" s="57" t="s">
        <v>8</v>
      </c>
      <c r="E474" s="57">
        <v>208</v>
      </c>
      <c r="F474" s="63">
        <v>11.9</v>
      </c>
      <c r="G474" s="64">
        <v>0.1</v>
      </c>
      <c r="H474" s="63">
        <v>10.71</v>
      </c>
      <c r="I474" s="63"/>
      <c r="J474" s="65">
        <f t="shared" si="54"/>
        <v>0</v>
      </c>
      <c r="K474" s="19"/>
      <c r="L474" s="66">
        <f t="shared" si="53"/>
        <v>0</v>
      </c>
      <c r="M474" t="s">
        <v>2992</v>
      </c>
      <c r="N474" s="54" t="str">
        <f t="shared" si="55"/>
        <v>VEZI CARTEA</v>
      </c>
    </row>
    <row r="475" spans="1:14" x14ac:dyDescent="0.25">
      <c r="A475" s="62" t="s">
        <v>126</v>
      </c>
      <c r="B475" s="57" t="s">
        <v>127</v>
      </c>
      <c r="C475" s="57" t="s">
        <v>128</v>
      </c>
      <c r="D475" s="57" t="s">
        <v>18</v>
      </c>
      <c r="E475" s="57">
        <v>168</v>
      </c>
      <c r="F475" s="63">
        <v>25</v>
      </c>
      <c r="G475" s="64">
        <v>0.15</v>
      </c>
      <c r="H475" s="63">
        <v>21.25</v>
      </c>
      <c r="I475" s="63"/>
      <c r="J475" s="65">
        <f t="shared" si="54"/>
        <v>0</v>
      </c>
      <c r="K475" s="19"/>
      <c r="L475" s="66">
        <f t="shared" si="53"/>
        <v>0</v>
      </c>
      <c r="M475" t="s">
        <v>1495</v>
      </c>
      <c r="N475" s="54" t="str">
        <f t="shared" si="55"/>
        <v>VEZI CARTEA</v>
      </c>
    </row>
    <row r="476" spans="1:14" x14ac:dyDescent="0.25">
      <c r="A476" s="62" t="s">
        <v>763</v>
      </c>
      <c r="B476" s="57" t="s">
        <v>764</v>
      </c>
      <c r="C476" s="57" t="s">
        <v>128</v>
      </c>
      <c r="D476" s="57" t="s">
        <v>18</v>
      </c>
      <c r="E476" s="57">
        <v>192</v>
      </c>
      <c r="F476" s="63">
        <v>25</v>
      </c>
      <c r="G476" s="64">
        <v>0.15</v>
      </c>
      <c r="H476" s="63">
        <v>21.25</v>
      </c>
      <c r="I476" s="63"/>
      <c r="J476" s="65">
        <f t="shared" si="54"/>
        <v>0</v>
      </c>
      <c r="K476" s="19"/>
      <c r="L476" s="66">
        <f t="shared" ref="L476:L538" si="56">H476*K476</f>
        <v>0</v>
      </c>
      <c r="M476" t="s">
        <v>1712</v>
      </c>
      <c r="N476" s="54" t="str">
        <f t="shared" si="55"/>
        <v>VEZI CARTEA</v>
      </c>
    </row>
    <row r="477" spans="1:14" x14ac:dyDescent="0.25">
      <c r="A477" s="62" t="s">
        <v>2538</v>
      </c>
      <c r="B477" s="57" t="s">
        <v>2539</v>
      </c>
      <c r="C477" s="57" t="s">
        <v>2540</v>
      </c>
      <c r="D477" s="57" t="s">
        <v>8</v>
      </c>
      <c r="E477" s="57">
        <v>448</v>
      </c>
      <c r="F477" s="63">
        <v>52.5</v>
      </c>
      <c r="G477" s="64">
        <v>0.2</v>
      </c>
      <c r="H477" s="63">
        <v>42</v>
      </c>
      <c r="I477" s="63"/>
      <c r="J477" s="65">
        <f t="shared" si="54"/>
        <v>0</v>
      </c>
      <c r="K477" s="19"/>
      <c r="L477" s="66">
        <f t="shared" si="56"/>
        <v>0</v>
      </c>
      <c r="M477" t="s">
        <v>2993</v>
      </c>
      <c r="N477" s="54" t="str">
        <f t="shared" si="55"/>
        <v>VEZI CARTEA</v>
      </c>
    </row>
    <row r="478" spans="1:14" x14ac:dyDescent="0.25">
      <c r="A478" s="62" t="s">
        <v>2541</v>
      </c>
      <c r="B478" s="57" t="s">
        <v>2542</v>
      </c>
      <c r="C478" s="57" t="s">
        <v>383</v>
      </c>
      <c r="D478" s="57" t="s">
        <v>2543</v>
      </c>
      <c r="E478" s="57">
        <v>224</v>
      </c>
      <c r="F478" s="63">
        <v>14.99</v>
      </c>
      <c r="G478" s="64">
        <v>0.05</v>
      </c>
      <c r="H478" s="63">
        <v>14.24</v>
      </c>
      <c r="I478" s="63"/>
      <c r="J478" s="65">
        <f t="shared" si="54"/>
        <v>0</v>
      </c>
      <c r="K478" s="19"/>
      <c r="L478" s="66">
        <f t="shared" si="56"/>
        <v>0</v>
      </c>
      <c r="M478" t="s">
        <v>2994</v>
      </c>
      <c r="N478" s="54" t="str">
        <f t="shared" si="55"/>
        <v>VEZI CARTEA</v>
      </c>
    </row>
    <row r="479" spans="1:14" x14ac:dyDescent="0.25">
      <c r="A479" s="62" t="s">
        <v>1143</v>
      </c>
      <c r="B479" s="57" t="s">
        <v>1144</v>
      </c>
      <c r="C479" s="57" t="s">
        <v>383</v>
      </c>
      <c r="D479" s="57" t="s">
        <v>8</v>
      </c>
      <c r="E479" s="57">
        <v>128</v>
      </c>
      <c r="F479" s="63">
        <v>10.5</v>
      </c>
      <c r="G479" s="64">
        <v>0.05</v>
      </c>
      <c r="H479" s="63">
        <v>9.98</v>
      </c>
      <c r="I479" s="63"/>
      <c r="J479" s="65">
        <f t="shared" si="54"/>
        <v>0</v>
      </c>
      <c r="K479" s="19"/>
      <c r="L479" s="66">
        <f t="shared" si="56"/>
        <v>0</v>
      </c>
      <c r="M479" t="s">
        <v>1804</v>
      </c>
      <c r="N479" s="54" t="str">
        <f t="shared" si="55"/>
        <v>VEZI CARTEA</v>
      </c>
    </row>
    <row r="480" spans="1:14" x14ac:dyDescent="0.25">
      <c r="A480" s="62" t="s">
        <v>2544</v>
      </c>
      <c r="B480" s="57" t="s">
        <v>2545</v>
      </c>
      <c r="C480" s="57" t="s">
        <v>2546</v>
      </c>
      <c r="D480" s="57" t="s">
        <v>18</v>
      </c>
      <c r="E480" s="57">
        <v>176</v>
      </c>
      <c r="F480" s="63">
        <v>18</v>
      </c>
      <c r="G480" s="64">
        <v>0.15</v>
      </c>
      <c r="H480" s="63">
        <v>15.3</v>
      </c>
      <c r="I480" s="63"/>
      <c r="J480" s="65">
        <f t="shared" si="54"/>
        <v>0</v>
      </c>
      <c r="K480" s="19"/>
      <c r="L480" s="66">
        <f t="shared" si="56"/>
        <v>0</v>
      </c>
      <c r="M480" t="s">
        <v>2995</v>
      </c>
      <c r="N480" s="54" t="str">
        <f t="shared" si="55"/>
        <v>VEZI CARTEA</v>
      </c>
    </row>
    <row r="481" spans="1:14" x14ac:dyDescent="0.25">
      <c r="A481" s="62" t="s">
        <v>1425</v>
      </c>
      <c r="B481" s="57" t="s">
        <v>1391</v>
      </c>
      <c r="C481" s="57" t="s">
        <v>504</v>
      </c>
      <c r="D481" s="57" t="s">
        <v>8</v>
      </c>
      <c r="E481" s="57">
        <v>160</v>
      </c>
      <c r="F481" s="63">
        <v>10.5</v>
      </c>
      <c r="G481" s="64">
        <v>0.05</v>
      </c>
      <c r="H481" s="63">
        <v>9.98</v>
      </c>
      <c r="I481" s="63"/>
      <c r="J481" s="65">
        <f t="shared" si="54"/>
        <v>0</v>
      </c>
      <c r="K481" s="19"/>
      <c r="L481" s="66">
        <f t="shared" si="56"/>
        <v>0</v>
      </c>
      <c r="M481" t="s">
        <v>1868</v>
      </c>
      <c r="N481" s="54" t="str">
        <f t="shared" si="55"/>
        <v>VEZI CARTEA</v>
      </c>
    </row>
    <row r="482" spans="1:14" x14ac:dyDescent="0.25">
      <c r="A482" s="62" t="s">
        <v>1101</v>
      </c>
      <c r="B482" s="57" t="s">
        <v>1102</v>
      </c>
      <c r="C482" s="57" t="s">
        <v>504</v>
      </c>
      <c r="D482" s="57" t="s">
        <v>8</v>
      </c>
      <c r="E482" s="57">
        <v>504</v>
      </c>
      <c r="F482" s="63">
        <v>44.9</v>
      </c>
      <c r="G482" s="64">
        <v>0.15</v>
      </c>
      <c r="H482" s="63">
        <v>38.17</v>
      </c>
      <c r="I482" s="63"/>
      <c r="J482" s="65">
        <f t="shared" si="54"/>
        <v>0</v>
      </c>
      <c r="K482" s="19"/>
      <c r="L482" s="66">
        <f t="shared" si="56"/>
        <v>0</v>
      </c>
      <c r="M482" t="s">
        <v>2996</v>
      </c>
      <c r="N482" s="54" t="str">
        <f t="shared" si="55"/>
        <v>VEZI CARTEA</v>
      </c>
    </row>
    <row r="483" spans="1:14" x14ac:dyDescent="0.25">
      <c r="A483" s="62" t="s">
        <v>567</v>
      </c>
      <c r="B483" s="57" t="s">
        <v>568</v>
      </c>
      <c r="C483" s="57" t="s">
        <v>504</v>
      </c>
      <c r="D483" s="57" t="s">
        <v>8</v>
      </c>
      <c r="E483" s="57">
        <v>456</v>
      </c>
      <c r="F483" s="63">
        <v>37</v>
      </c>
      <c r="G483" s="64">
        <v>0.2</v>
      </c>
      <c r="H483" s="63">
        <v>29.6</v>
      </c>
      <c r="I483" s="63"/>
      <c r="J483" s="65">
        <f t="shared" si="54"/>
        <v>0</v>
      </c>
      <c r="K483" s="19"/>
      <c r="L483" s="66">
        <f t="shared" si="56"/>
        <v>0</v>
      </c>
      <c r="M483" t="s">
        <v>1641</v>
      </c>
      <c r="N483" s="54" t="str">
        <f t="shared" si="55"/>
        <v>VEZI CARTEA</v>
      </c>
    </row>
    <row r="484" spans="1:14" x14ac:dyDescent="0.25">
      <c r="A484" s="62" t="s">
        <v>640</v>
      </c>
      <c r="B484" s="57" t="s">
        <v>641</v>
      </c>
      <c r="C484" s="57" t="s">
        <v>504</v>
      </c>
      <c r="D484" s="57" t="s">
        <v>18</v>
      </c>
      <c r="E484" s="57">
        <v>120</v>
      </c>
      <c r="F484" s="63">
        <v>20</v>
      </c>
      <c r="G484" s="64">
        <v>0.12</v>
      </c>
      <c r="H484" s="63">
        <v>17.600000000000001</v>
      </c>
      <c r="I484" s="63"/>
      <c r="J484" s="65">
        <f t="shared" si="54"/>
        <v>0</v>
      </c>
      <c r="K484" s="19"/>
      <c r="L484" s="66">
        <f t="shared" si="56"/>
        <v>0</v>
      </c>
      <c r="M484" t="s">
        <v>1665</v>
      </c>
      <c r="N484" s="54" t="str">
        <f t="shared" si="55"/>
        <v>VEZI CARTEA</v>
      </c>
    </row>
    <row r="485" spans="1:14" x14ac:dyDescent="0.25">
      <c r="A485" s="62" t="s">
        <v>2547</v>
      </c>
      <c r="B485" s="57" t="s">
        <v>2548</v>
      </c>
      <c r="C485" s="57" t="s">
        <v>504</v>
      </c>
      <c r="D485" s="57" t="s">
        <v>8</v>
      </c>
      <c r="E485" s="57">
        <v>188</v>
      </c>
      <c r="F485" s="63">
        <v>15</v>
      </c>
      <c r="G485" s="64">
        <v>0.1</v>
      </c>
      <c r="H485" s="63">
        <v>13.5</v>
      </c>
      <c r="I485" s="63"/>
      <c r="J485" s="65">
        <f t="shared" si="54"/>
        <v>0</v>
      </c>
      <c r="K485" s="19"/>
      <c r="L485" s="66">
        <f t="shared" si="56"/>
        <v>0</v>
      </c>
      <c r="M485" t="s">
        <v>2997</v>
      </c>
      <c r="N485" s="54" t="str">
        <f t="shared" si="55"/>
        <v>VEZI CARTEA</v>
      </c>
    </row>
    <row r="486" spans="1:14" x14ac:dyDescent="0.25">
      <c r="A486" s="62" t="s">
        <v>230</v>
      </c>
      <c r="B486" s="57" t="s">
        <v>231</v>
      </c>
      <c r="C486" s="57" t="s">
        <v>232</v>
      </c>
      <c r="D486" s="57" t="s">
        <v>8</v>
      </c>
      <c r="E486" s="57">
        <v>112</v>
      </c>
      <c r="F486" s="63">
        <v>9</v>
      </c>
      <c r="G486" s="64">
        <v>0.05</v>
      </c>
      <c r="H486" s="63">
        <v>8.5500000000000007</v>
      </c>
      <c r="I486" s="63"/>
      <c r="J486" s="65">
        <f t="shared" si="54"/>
        <v>0</v>
      </c>
      <c r="K486" s="19"/>
      <c r="L486" s="66">
        <f t="shared" si="56"/>
        <v>0</v>
      </c>
      <c r="M486" t="s">
        <v>1530</v>
      </c>
      <c r="N486" s="54" t="str">
        <f t="shared" si="55"/>
        <v>VEZI CARTEA</v>
      </c>
    </row>
    <row r="487" spans="1:14" x14ac:dyDescent="0.25">
      <c r="A487" s="62" t="s">
        <v>1155</v>
      </c>
      <c r="B487" s="57" t="s">
        <v>1156</v>
      </c>
      <c r="C487" s="57" t="s">
        <v>232</v>
      </c>
      <c r="D487" s="57" t="s">
        <v>8</v>
      </c>
      <c r="E487" s="57">
        <v>136</v>
      </c>
      <c r="F487" s="63">
        <v>15</v>
      </c>
      <c r="G487" s="64">
        <v>0.15</v>
      </c>
      <c r="H487" s="63">
        <v>12.75</v>
      </c>
      <c r="I487" s="63"/>
      <c r="J487" s="65">
        <f t="shared" si="54"/>
        <v>0</v>
      </c>
      <c r="K487" s="19"/>
      <c r="L487" s="66">
        <f t="shared" si="56"/>
        <v>0</v>
      </c>
      <c r="M487" t="s">
        <v>2998</v>
      </c>
      <c r="N487" s="54" t="str">
        <f t="shared" si="55"/>
        <v>VEZI CARTEA</v>
      </c>
    </row>
    <row r="488" spans="1:14" x14ac:dyDescent="0.25">
      <c r="A488" s="62" t="s">
        <v>1069</v>
      </c>
      <c r="B488" s="57" t="s">
        <v>889</v>
      </c>
      <c r="C488" s="57" t="s">
        <v>890</v>
      </c>
      <c r="D488" s="57" t="s">
        <v>8</v>
      </c>
      <c r="E488" s="57">
        <v>400</v>
      </c>
      <c r="F488" s="63">
        <v>45</v>
      </c>
      <c r="G488" s="64">
        <v>0.15</v>
      </c>
      <c r="H488" s="63">
        <v>38.25</v>
      </c>
      <c r="I488" s="63"/>
      <c r="J488" s="65">
        <f t="shared" si="54"/>
        <v>0</v>
      </c>
      <c r="K488" s="19"/>
      <c r="L488" s="66">
        <f t="shared" si="56"/>
        <v>0</v>
      </c>
      <c r="M488" t="s">
        <v>1792</v>
      </c>
      <c r="N488" s="54" t="str">
        <f t="shared" si="55"/>
        <v>VEZI CARTEA</v>
      </c>
    </row>
    <row r="489" spans="1:14" x14ac:dyDescent="0.25">
      <c r="A489" s="62" t="s">
        <v>903</v>
      </c>
      <c r="B489" s="57" t="s">
        <v>904</v>
      </c>
      <c r="C489" s="57" t="s">
        <v>890</v>
      </c>
      <c r="D489" s="57" t="s">
        <v>8</v>
      </c>
      <c r="E489" s="57">
        <v>713</v>
      </c>
      <c r="F489" s="63">
        <v>54.9</v>
      </c>
      <c r="G489" s="64">
        <v>0.15</v>
      </c>
      <c r="H489" s="63">
        <v>46.67</v>
      </c>
      <c r="I489" s="63"/>
      <c r="J489" s="65">
        <f t="shared" si="54"/>
        <v>0</v>
      </c>
      <c r="K489" s="19"/>
      <c r="L489" s="66">
        <f t="shared" si="56"/>
        <v>0</v>
      </c>
      <c r="M489" t="s">
        <v>1764</v>
      </c>
      <c r="N489" s="54" t="str">
        <f t="shared" si="55"/>
        <v>VEZI CARTEA</v>
      </c>
    </row>
    <row r="490" spans="1:14" x14ac:dyDescent="0.25">
      <c r="A490" s="62" t="s">
        <v>2549</v>
      </c>
      <c r="B490" s="57" t="s">
        <v>2550</v>
      </c>
      <c r="C490" s="57" t="s">
        <v>2551</v>
      </c>
      <c r="D490" s="57" t="s">
        <v>8</v>
      </c>
      <c r="E490" s="57">
        <v>352</v>
      </c>
      <c r="F490" s="63">
        <v>38.5</v>
      </c>
      <c r="G490" s="64">
        <v>0.15</v>
      </c>
      <c r="H490" s="63">
        <v>32.729999999999997</v>
      </c>
      <c r="I490" s="63"/>
      <c r="J490" s="65">
        <f t="shared" si="54"/>
        <v>0</v>
      </c>
      <c r="K490" s="19"/>
      <c r="L490" s="66">
        <f t="shared" si="56"/>
        <v>0</v>
      </c>
      <c r="M490" t="s">
        <v>2999</v>
      </c>
      <c r="N490" s="54" t="str">
        <f t="shared" si="55"/>
        <v>VEZI CARTEA</v>
      </c>
    </row>
    <row r="491" spans="1:14" x14ac:dyDescent="0.25">
      <c r="A491" s="62" t="s">
        <v>2552</v>
      </c>
      <c r="B491" s="57" t="s">
        <v>2553</v>
      </c>
      <c r="C491" s="57" t="s">
        <v>2551</v>
      </c>
      <c r="D491" s="57" t="s">
        <v>8</v>
      </c>
      <c r="E491" s="57">
        <v>336</v>
      </c>
      <c r="F491" s="63">
        <v>38.5</v>
      </c>
      <c r="G491" s="64">
        <v>0.15</v>
      </c>
      <c r="H491" s="63">
        <v>32.729999999999997</v>
      </c>
      <c r="I491" s="63"/>
      <c r="J491" s="65">
        <f t="shared" si="54"/>
        <v>0</v>
      </c>
      <c r="K491" s="19"/>
      <c r="L491" s="66">
        <f t="shared" si="56"/>
        <v>0</v>
      </c>
      <c r="M491" t="s">
        <v>3000</v>
      </c>
      <c r="N491" s="54" t="str">
        <f t="shared" si="55"/>
        <v>VEZI CARTEA</v>
      </c>
    </row>
    <row r="492" spans="1:14" x14ac:dyDescent="0.25">
      <c r="A492" s="62" t="s">
        <v>2554</v>
      </c>
      <c r="B492" s="57" t="s">
        <v>2555</v>
      </c>
      <c r="C492" s="57" t="s">
        <v>2551</v>
      </c>
      <c r="D492" s="57" t="s">
        <v>8</v>
      </c>
      <c r="E492" s="57">
        <v>320</v>
      </c>
      <c r="F492" s="63">
        <v>43.9</v>
      </c>
      <c r="G492" s="64">
        <v>0.15</v>
      </c>
      <c r="H492" s="63">
        <v>37.32</v>
      </c>
      <c r="I492" s="63"/>
      <c r="J492" s="65">
        <f t="shared" si="54"/>
        <v>0</v>
      </c>
      <c r="K492" s="19"/>
      <c r="L492" s="66">
        <f t="shared" si="56"/>
        <v>0</v>
      </c>
      <c r="M492" t="s">
        <v>3001</v>
      </c>
      <c r="N492" s="54" t="str">
        <f t="shared" si="55"/>
        <v>VEZI CARTEA</v>
      </c>
    </row>
    <row r="493" spans="1:14" x14ac:dyDescent="0.25">
      <c r="A493" s="62" t="s">
        <v>2556</v>
      </c>
      <c r="B493" s="57" t="s">
        <v>2557</v>
      </c>
      <c r="C493" s="57" t="s">
        <v>2551</v>
      </c>
      <c r="D493" s="57" t="s">
        <v>8</v>
      </c>
      <c r="E493" s="57">
        <v>368</v>
      </c>
      <c r="F493" s="63">
        <v>71.5</v>
      </c>
      <c r="G493" s="64">
        <v>0.15</v>
      </c>
      <c r="H493" s="63">
        <v>60.78</v>
      </c>
      <c r="I493" s="63"/>
      <c r="J493" s="65">
        <f t="shared" si="54"/>
        <v>0</v>
      </c>
      <c r="K493" s="19"/>
      <c r="L493" s="66">
        <f t="shared" si="56"/>
        <v>0</v>
      </c>
      <c r="M493" t="s">
        <v>3002</v>
      </c>
      <c r="N493" s="54" t="str">
        <f t="shared" si="55"/>
        <v>VEZI CARTEA</v>
      </c>
    </row>
    <row r="494" spans="1:14" x14ac:dyDescent="0.25">
      <c r="A494" s="62" t="s">
        <v>2558</v>
      </c>
      <c r="B494" s="57" t="s">
        <v>2559</v>
      </c>
      <c r="C494" s="57" t="s">
        <v>2560</v>
      </c>
      <c r="D494" s="57" t="s">
        <v>8</v>
      </c>
      <c r="E494" s="57">
        <v>224</v>
      </c>
      <c r="F494" s="63">
        <v>32.5</v>
      </c>
      <c r="G494" s="64">
        <v>0.4</v>
      </c>
      <c r="H494" s="63">
        <v>19.5</v>
      </c>
      <c r="I494" s="63"/>
      <c r="J494" s="65">
        <f t="shared" si="54"/>
        <v>0</v>
      </c>
      <c r="K494" s="19"/>
      <c r="L494" s="66">
        <f t="shared" si="56"/>
        <v>0</v>
      </c>
      <c r="M494" t="s">
        <v>3003</v>
      </c>
      <c r="N494" s="54" t="str">
        <f t="shared" si="55"/>
        <v>VEZI CARTEA</v>
      </c>
    </row>
    <row r="495" spans="1:14" x14ac:dyDescent="0.25">
      <c r="A495" s="62" t="s">
        <v>75</v>
      </c>
      <c r="B495" s="57" t="s">
        <v>76</v>
      </c>
      <c r="C495" s="57" t="s">
        <v>77</v>
      </c>
      <c r="D495" s="57" t="s">
        <v>8</v>
      </c>
      <c r="E495" s="57">
        <v>156</v>
      </c>
      <c r="F495" s="63">
        <v>20</v>
      </c>
      <c r="G495" s="64">
        <v>0.2</v>
      </c>
      <c r="H495" s="63">
        <v>16</v>
      </c>
      <c r="I495" s="63"/>
      <c r="J495" s="65">
        <f t="shared" si="54"/>
        <v>0</v>
      </c>
      <c r="K495" s="19"/>
      <c r="L495" s="66">
        <f t="shared" si="56"/>
        <v>0</v>
      </c>
      <c r="M495" t="s">
        <v>1476</v>
      </c>
      <c r="N495" s="54" t="str">
        <f t="shared" si="55"/>
        <v>VEZI CARTEA</v>
      </c>
    </row>
    <row r="496" spans="1:14" x14ac:dyDescent="0.25">
      <c r="A496" s="62" t="s">
        <v>424</v>
      </c>
      <c r="B496" s="57" t="s">
        <v>425</v>
      </c>
      <c r="C496" s="57" t="s">
        <v>426</v>
      </c>
      <c r="D496" s="57" t="s">
        <v>8</v>
      </c>
      <c r="E496" s="57">
        <v>288</v>
      </c>
      <c r="F496" s="63">
        <v>25</v>
      </c>
      <c r="G496" s="64">
        <v>0.2</v>
      </c>
      <c r="H496" s="63">
        <v>20</v>
      </c>
      <c r="I496" s="63"/>
      <c r="J496" s="65">
        <f t="shared" si="54"/>
        <v>0</v>
      </c>
      <c r="K496" s="19"/>
      <c r="L496" s="66">
        <f t="shared" si="56"/>
        <v>0</v>
      </c>
      <c r="M496" t="s">
        <v>1593</v>
      </c>
      <c r="N496" s="54" t="str">
        <f t="shared" si="55"/>
        <v>VEZI CARTEA</v>
      </c>
    </row>
    <row r="497" spans="1:14" x14ac:dyDescent="0.25">
      <c r="A497" s="62" t="s">
        <v>802</v>
      </c>
      <c r="B497" s="57" t="s">
        <v>803</v>
      </c>
      <c r="C497" s="57" t="s">
        <v>426</v>
      </c>
      <c r="D497" s="57" t="s">
        <v>8</v>
      </c>
      <c r="E497" s="57">
        <v>304</v>
      </c>
      <c r="F497" s="63">
        <v>25</v>
      </c>
      <c r="G497" s="64">
        <v>0.2</v>
      </c>
      <c r="H497" s="63">
        <v>20</v>
      </c>
      <c r="I497" s="63"/>
      <c r="J497" s="65">
        <f t="shared" si="54"/>
        <v>0</v>
      </c>
      <c r="K497" s="19"/>
      <c r="L497" s="66">
        <f t="shared" si="56"/>
        <v>0</v>
      </c>
      <c r="M497" t="s">
        <v>1727</v>
      </c>
      <c r="N497" s="54" t="str">
        <f t="shared" si="55"/>
        <v>VEZI CARTEA</v>
      </c>
    </row>
    <row r="498" spans="1:14" x14ac:dyDescent="0.25">
      <c r="A498" s="62" t="s">
        <v>611</v>
      </c>
      <c r="B498" s="57" t="s">
        <v>612</v>
      </c>
      <c r="C498" s="57" t="s">
        <v>426</v>
      </c>
      <c r="D498" s="57" t="s">
        <v>8</v>
      </c>
      <c r="E498" s="57">
        <v>344</v>
      </c>
      <c r="F498" s="63">
        <v>25</v>
      </c>
      <c r="G498" s="64">
        <v>0.2</v>
      </c>
      <c r="H498" s="63">
        <v>20</v>
      </c>
      <c r="I498" s="63"/>
      <c r="J498" s="65">
        <f t="shared" si="54"/>
        <v>0</v>
      </c>
      <c r="K498" s="19"/>
      <c r="L498" s="66">
        <f t="shared" si="56"/>
        <v>0</v>
      </c>
      <c r="M498" t="s">
        <v>1656</v>
      </c>
      <c r="N498" s="54" t="str">
        <f t="shared" si="55"/>
        <v>VEZI CARTEA</v>
      </c>
    </row>
    <row r="499" spans="1:14" x14ac:dyDescent="0.25">
      <c r="A499" s="62" t="s">
        <v>989</v>
      </c>
      <c r="B499" s="57" t="s">
        <v>990</v>
      </c>
      <c r="C499" s="57" t="s">
        <v>426</v>
      </c>
      <c r="D499" s="57" t="s">
        <v>8</v>
      </c>
      <c r="E499" s="57">
        <v>1800</v>
      </c>
      <c r="F499" s="63">
        <v>159.9</v>
      </c>
      <c r="G499" s="64">
        <v>0.3</v>
      </c>
      <c r="H499" s="63">
        <v>111.93</v>
      </c>
      <c r="I499" s="63"/>
      <c r="J499" s="65">
        <f t="shared" si="54"/>
        <v>0</v>
      </c>
      <c r="K499" s="19"/>
      <c r="L499" s="66">
        <f t="shared" si="56"/>
        <v>0</v>
      </c>
      <c r="M499" t="s">
        <v>1772</v>
      </c>
      <c r="N499" s="54" t="str">
        <f t="shared" si="55"/>
        <v>VEZI CARTEA</v>
      </c>
    </row>
    <row r="500" spans="1:14" x14ac:dyDescent="0.25">
      <c r="A500" s="62" t="s">
        <v>936</v>
      </c>
      <c r="B500" s="57" t="s">
        <v>937</v>
      </c>
      <c r="C500" s="57" t="s">
        <v>74</v>
      </c>
      <c r="D500" s="57" t="s">
        <v>18</v>
      </c>
      <c r="E500" s="57">
        <v>206</v>
      </c>
      <c r="F500" s="63">
        <v>19.989999999999998</v>
      </c>
      <c r="G500" s="64">
        <v>0.05</v>
      </c>
      <c r="H500" s="63">
        <v>18.989999999999998</v>
      </c>
      <c r="I500" s="63"/>
      <c r="J500" s="65">
        <f t="shared" si="54"/>
        <v>0</v>
      </c>
      <c r="K500" s="19"/>
      <c r="L500" s="66">
        <f t="shared" si="56"/>
        <v>0</v>
      </c>
      <c r="M500" t="s">
        <v>1942</v>
      </c>
      <c r="N500" s="54" t="str">
        <f t="shared" si="55"/>
        <v>VEZI CARTEA</v>
      </c>
    </row>
    <row r="501" spans="1:14" x14ac:dyDescent="0.25">
      <c r="A501" s="62" t="s">
        <v>2561</v>
      </c>
      <c r="B501" s="57" t="s">
        <v>2562</v>
      </c>
      <c r="C501" s="57" t="s">
        <v>404</v>
      </c>
      <c r="D501" s="57" t="s">
        <v>8</v>
      </c>
      <c r="E501" s="57">
        <v>128</v>
      </c>
      <c r="F501" s="63">
        <v>15</v>
      </c>
      <c r="G501" s="64">
        <v>0.12</v>
      </c>
      <c r="H501" s="63">
        <v>13.2</v>
      </c>
      <c r="I501" s="63"/>
      <c r="J501" s="65">
        <f t="shared" si="54"/>
        <v>0</v>
      </c>
      <c r="K501" s="19"/>
      <c r="L501" s="66">
        <f t="shared" si="56"/>
        <v>0</v>
      </c>
      <c r="M501" t="s">
        <v>3004</v>
      </c>
      <c r="N501" s="54" t="str">
        <f t="shared" si="55"/>
        <v>VEZI CARTEA</v>
      </c>
    </row>
    <row r="502" spans="1:14" x14ac:dyDescent="0.25">
      <c r="A502" s="62" t="s">
        <v>1408</v>
      </c>
      <c r="B502" s="57" t="s">
        <v>1409</v>
      </c>
      <c r="C502" s="57" t="s">
        <v>404</v>
      </c>
      <c r="D502" s="57" t="s">
        <v>8</v>
      </c>
      <c r="E502" s="57">
        <v>208</v>
      </c>
      <c r="F502" s="63">
        <v>12.5</v>
      </c>
      <c r="G502" s="64">
        <v>0.15</v>
      </c>
      <c r="H502" s="63">
        <v>10.63</v>
      </c>
      <c r="I502" s="63"/>
      <c r="J502" s="65">
        <f t="shared" si="54"/>
        <v>0</v>
      </c>
      <c r="K502" s="19"/>
      <c r="L502" s="66">
        <f t="shared" si="56"/>
        <v>0</v>
      </c>
      <c r="M502" t="s">
        <v>1864</v>
      </c>
      <c r="N502" s="54" t="str">
        <f t="shared" si="55"/>
        <v>VEZI CARTEA</v>
      </c>
    </row>
    <row r="503" spans="1:14" x14ac:dyDescent="0.25">
      <c r="A503" s="62" t="s">
        <v>2563</v>
      </c>
      <c r="B503" s="57" t="s">
        <v>2564</v>
      </c>
      <c r="C503" s="57" t="s">
        <v>2565</v>
      </c>
      <c r="D503" s="57" t="s">
        <v>8</v>
      </c>
      <c r="E503" s="57">
        <v>272</v>
      </c>
      <c r="F503" s="63">
        <v>47.5</v>
      </c>
      <c r="G503" s="64">
        <v>0.4</v>
      </c>
      <c r="H503" s="63">
        <v>28.5</v>
      </c>
      <c r="I503" s="63"/>
      <c r="J503" s="65">
        <f t="shared" si="54"/>
        <v>0</v>
      </c>
      <c r="K503" s="19"/>
      <c r="L503" s="66">
        <f t="shared" si="56"/>
        <v>0</v>
      </c>
      <c r="M503" t="s">
        <v>3005</v>
      </c>
      <c r="N503" s="54" t="str">
        <f t="shared" si="55"/>
        <v>VEZI CARTEA</v>
      </c>
    </row>
    <row r="504" spans="1:14" x14ac:dyDescent="0.25">
      <c r="A504" s="62" t="s">
        <v>884</v>
      </c>
      <c r="B504" s="57" t="s">
        <v>885</v>
      </c>
      <c r="C504" s="57" t="s">
        <v>72</v>
      </c>
      <c r="D504" s="57" t="s">
        <v>8</v>
      </c>
      <c r="E504" s="57">
        <v>480</v>
      </c>
      <c r="F504" s="63">
        <v>38.5</v>
      </c>
      <c r="G504" s="64">
        <v>0.15</v>
      </c>
      <c r="H504" s="63">
        <v>32.729999999999997</v>
      </c>
      <c r="I504" s="63"/>
      <c r="J504" s="65">
        <f t="shared" si="54"/>
        <v>0</v>
      </c>
      <c r="K504" s="19"/>
      <c r="L504" s="66">
        <f t="shared" si="56"/>
        <v>0</v>
      </c>
      <c r="M504" t="s">
        <v>1757</v>
      </c>
      <c r="N504" s="54" t="str">
        <f t="shared" si="55"/>
        <v>VEZI CARTEA</v>
      </c>
    </row>
    <row r="505" spans="1:14" x14ac:dyDescent="0.25">
      <c r="A505" s="62" t="s">
        <v>70</v>
      </c>
      <c r="B505" s="57" t="s">
        <v>71</v>
      </c>
      <c r="C505" s="57" t="s">
        <v>72</v>
      </c>
      <c r="D505" s="57" t="s">
        <v>18</v>
      </c>
      <c r="E505" s="57">
        <v>454</v>
      </c>
      <c r="F505" s="63">
        <v>40</v>
      </c>
      <c r="G505" s="64">
        <v>0.15</v>
      </c>
      <c r="H505" s="63">
        <v>34</v>
      </c>
      <c r="I505" s="63"/>
      <c r="J505" s="65">
        <f t="shared" si="54"/>
        <v>0</v>
      </c>
      <c r="K505" s="19"/>
      <c r="L505" s="66">
        <f t="shared" si="56"/>
        <v>0</v>
      </c>
      <c r="M505" t="s">
        <v>1475</v>
      </c>
      <c r="N505" s="54" t="str">
        <f t="shared" si="55"/>
        <v>VEZI CARTEA</v>
      </c>
    </row>
    <row r="506" spans="1:14" x14ac:dyDescent="0.25">
      <c r="A506" s="62" t="s">
        <v>86</v>
      </c>
      <c r="B506" s="57" t="s">
        <v>87</v>
      </c>
      <c r="C506" s="57" t="s">
        <v>72</v>
      </c>
      <c r="D506" s="57" t="s">
        <v>18</v>
      </c>
      <c r="E506" s="57">
        <v>208</v>
      </c>
      <c r="F506" s="63">
        <v>18</v>
      </c>
      <c r="G506" s="64">
        <v>0.15</v>
      </c>
      <c r="H506" s="63">
        <v>15.3</v>
      </c>
      <c r="I506" s="63"/>
      <c r="J506" s="65">
        <f t="shared" si="54"/>
        <v>0</v>
      </c>
      <c r="K506" s="19"/>
      <c r="L506" s="66">
        <f t="shared" si="56"/>
        <v>0</v>
      </c>
      <c r="M506" t="s">
        <v>1480</v>
      </c>
      <c r="N506" s="54" t="str">
        <f t="shared" si="55"/>
        <v>VEZI CARTEA</v>
      </c>
    </row>
    <row r="507" spans="1:14" x14ac:dyDescent="0.25">
      <c r="A507" s="62" t="s">
        <v>565</v>
      </c>
      <c r="B507" s="57" t="s">
        <v>566</v>
      </c>
      <c r="C507" s="57" t="s">
        <v>72</v>
      </c>
      <c r="D507" s="57" t="s">
        <v>18</v>
      </c>
      <c r="E507" s="57">
        <v>216</v>
      </c>
      <c r="F507" s="63">
        <v>18</v>
      </c>
      <c r="G507" s="64">
        <v>0.15</v>
      </c>
      <c r="H507" s="63">
        <v>15.3</v>
      </c>
      <c r="I507" s="63"/>
      <c r="J507" s="65">
        <f t="shared" si="54"/>
        <v>0</v>
      </c>
      <c r="K507" s="19"/>
      <c r="L507" s="66">
        <f t="shared" si="56"/>
        <v>0</v>
      </c>
      <c r="M507" t="s">
        <v>1640</v>
      </c>
      <c r="N507" s="54" t="str">
        <f t="shared" si="55"/>
        <v>VEZI CARTEA</v>
      </c>
    </row>
    <row r="508" spans="1:14" x14ac:dyDescent="0.25">
      <c r="A508" s="62" t="s">
        <v>2566</v>
      </c>
      <c r="B508" s="57" t="s">
        <v>2567</v>
      </c>
      <c r="C508" s="57" t="s">
        <v>72</v>
      </c>
      <c r="D508" s="57" t="s">
        <v>18</v>
      </c>
      <c r="E508" s="57">
        <v>248</v>
      </c>
      <c r="F508" s="63">
        <v>18</v>
      </c>
      <c r="G508" s="64">
        <v>0.12</v>
      </c>
      <c r="H508" s="63">
        <v>15.84</v>
      </c>
      <c r="I508" s="63"/>
      <c r="J508" s="65">
        <f t="shared" si="54"/>
        <v>0</v>
      </c>
      <c r="K508" s="19"/>
      <c r="L508" s="66">
        <f t="shared" si="56"/>
        <v>0</v>
      </c>
      <c r="M508" t="s">
        <v>3006</v>
      </c>
      <c r="N508" s="54" t="str">
        <f t="shared" si="55"/>
        <v>VEZI CARTEA</v>
      </c>
    </row>
    <row r="509" spans="1:14" x14ac:dyDescent="0.25">
      <c r="A509" s="62" t="s">
        <v>2568</v>
      </c>
      <c r="B509" s="57" t="s">
        <v>2569</v>
      </c>
      <c r="C509" s="57" t="s">
        <v>2570</v>
      </c>
      <c r="D509" s="57" t="s">
        <v>8</v>
      </c>
      <c r="E509" s="57">
        <v>352</v>
      </c>
      <c r="F509" s="63">
        <v>43.9</v>
      </c>
      <c r="G509" s="64">
        <v>0.4</v>
      </c>
      <c r="H509" s="63">
        <v>26.34</v>
      </c>
      <c r="I509" s="63"/>
      <c r="J509" s="65">
        <f t="shared" si="54"/>
        <v>0</v>
      </c>
      <c r="K509" s="153">
        <v>0</v>
      </c>
      <c r="L509" s="66">
        <f t="shared" si="56"/>
        <v>0</v>
      </c>
      <c r="M509" t="s">
        <v>3007</v>
      </c>
      <c r="N509" s="54" t="str">
        <f t="shared" si="55"/>
        <v>VEZI CARTEA</v>
      </c>
    </row>
    <row r="510" spans="1:14" x14ac:dyDescent="0.25">
      <c r="A510" s="62" t="s">
        <v>740</v>
      </c>
      <c r="B510" s="57" t="s">
        <v>741</v>
      </c>
      <c r="C510" s="57" t="s">
        <v>21</v>
      </c>
      <c r="D510" s="57" t="s">
        <v>8</v>
      </c>
      <c r="E510" s="57">
        <v>304</v>
      </c>
      <c r="F510" s="63">
        <v>19.5</v>
      </c>
      <c r="G510" s="64">
        <v>0.05</v>
      </c>
      <c r="H510" s="63">
        <v>18.53</v>
      </c>
      <c r="I510" s="63"/>
      <c r="J510" s="65">
        <f t="shared" si="54"/>
        <v>0</v>
      </c>
      <c r="K510" s="19"/>
      <c r="L510" s="66">
        <f t="shared" si="56"/>
        <v>0</v>
      </c>
      <c r="M510" t="s">
        <v>1702</v>
      </c>
      <c r="N510" s="54" t="str">
        <f t="shared" si="55"/>
        <v>VEZI CARTEA</v>
      </c>
    </row>
    <row r="511" spans="1:14" x14ac:dyDescent="0.25">
      <c r="A511" s="62" t="s">
        <v>312</v>
      </c>
      <c r="B511" s="57" t="s">
        <v>313</v>
      </c>
      <c r="C511" s="57" t="s">
        <v>314</v>
      </c>
      <c r="D511" s="57" t="s">
        <v>18</v>
      </c>
      <c r="E511" s="57">
        <v>864</v>
      </c>
      <c r="F511" s="63">
        <v>80</v>
      </c>
      <c r="G511" s="64">
        <v>0.25</v>
      </c>
      <c r="H511" s="63">
        <v>60</v>
      </c>
      <c r="I511" s="63"/>
      <c r="J511" s="65">
        <f t="shared" si="54"/>
        <v>0</v>
      </c>
      <c r="K511" s="19"/>
      <c r="L511" s="66">
        <f t="shared" si="56"/>
        <v>0</v>
      </c>
      <c r="M511" t="s">
        <v>1555</v>
      </c>
      <c r="N511" s="54" t="str">
        <f t="shared" si="55"/>
        <v>VEZI CARTEA</v>
      </c>
    </row>
    <row r="512" spans="1:14" x14ac:dyDescent="0.25">
      <c r="A512" s="62" t="s">
        <v>2571</v>
      </c>
      <c r="B512" s="57" t="s">
        <v>2572</v>
      </c>
      <c r="C512" s="57" t="s">
        <v>2573</v>
      </c>
      <c r="D512" s="57" t="s">
        <v>8</v>
      </c>
      <c r="E512" s="57">
        <v>368</v>
      </c>
      <c r="F512" s="63">
        <v>49.5</v>
      </c>
      <c r="G512" s="64">
        <v>0.4</v>
      </c>
      <c r="H512" s="63">
        <v>29.7</v>
      </c>
      <c r="I512" s="63"/>
      <c r="J512" s="65">
        <f t="shared" ref="J512:J575" si="57">K512*1</f>
        <v>0</v>
      </c>
      <c r="K512" s="19"/>
      <c r="L512" s="66">
        <f t="shared" si="56"/>
        <v>0</v>
      </c>
      <c r="M512" t="s">
        <v>3008</v>
      </c>
      <c r="N512" s="54" t="str">
        <f t="shared" si="55"/>
        <v>VEZI CARTEA</v>
      </c>
    </row>
    <row r="513" spans="1:14" x14ac:dyDescent="0.25">
      <c r="A513" s="62" t="s">
        <v>288</v>
      </c>
      <c r="B513" s="57" t="s">
        <v>289</v>
      </c>
      <c r="C513" s="57" t="s">
        <v>290</v>
      </c>
      <c r="D513" s="57" t="s">
        <v>18</v>
      </c>
      <c r="E513" s="57">
        <v>108</v>
      </c>
      <c r="F513" s="63">
        <v>17</v>
      </c>
      <c r="G513" s="64">
        <v>0.2</v>
      </c>
      <c r="H513" s="63">
        <v>13.6</v>
      </c>
      <c r="I513" s="63"/>
      <c r="J513" s="65">
        <f t="shared" si="57"/>
        <v>0</v>
      </c>
      <c r="K513" s="19"/>
      <c r="L513" s="66">
        <f t="shared" si="56"/>
        <v>0</v>
      </c>
      <c r="M513" t="s">
        <v>1547</v>
      </c>
      <c r="N513" s="54" t="str">
        <f t="shared" si="55"/>
        <v>VEZI CARTEA</v>
      </c>
    </row>
    <row r="514" spans="1:14" x14ac:dyDescent="0.25">
      <c r="A514" s="62" t="s">
        <v>2574</v>
      </c>
      <c r="B514" s="57" t="s">
        <v>2575</v>
      </c>
      <c r="C514" s="57" t="s">
        <v>2576</v>
      </c>
      <c r="D514" s="57" t="s">
        <v>8</v>
      </c>
      <c r="E514" s="57">
        <v>175</v>
      </c>
      <c r="F514" s="63">
        <v>25</v>
      </c>
      <c r="G514" s="64">
        <v>0.15</v>
      </c>
      <c r="H514" s="63">
        <v>21.25</v>
      </c>
      <c r="I514" s="63"/>
      <c r="J514" s="65">
        <f t="shared" si="57"/>
        <v>0</v>
      </c>
      <c r="K514" s="19"/>
      <c r="L514" s="66">
        <f t="shared" si="56"/>
        <v>0</v>
      </c>
      <c r="M514" t="s">
        <v>3009</v>
      </c>
      <c r="N514" s="54" t="str">
        <f t="shared" si="55"/>
        <v>VEZI CARTEA</v>
      </c>
    </row>
    <row r="515" spans="1:14" x14ac:dyDescent="0.25">
      <c r="A515" s="62" t="s">
        <v>464</v>
      </c>
      <c r="B515" s="57" t="s">
        <v>465</v>
      </c>
      <c r="C515" s="57" t="s">
        <v>463</v>
      </c>
      <c r="D515" s="57" t="s">
        <v>8</v>
      </c>
      <c r="E515" s="57">
        <v>192</v>
      </c>
      <c r="F515" s="63">
        <v>11.5</v>
      </c>
      <c r="G515" s="64">
        <v>0.1</v>
      </c>
      <c r="H515" s="63">
        <v>10.35</v>
      </c>
      <c r="I515" s="63"/>
      <c r="J515" s="65">
        <f t="shared" si="57"/>
        <v>0</v>
      </c>
      <c r="K515" s="19"/>
      <c r="L515" s="66">
        <f t="shared" si="56"/>
        <v>0</v>
      </c>
      <c r="M515" t="s">
        <v>1607</v>
      </c>
      <c r="N515" s="54" t="str">
        <f t="shared" si="55"/>
        <v>VEZI CARTEA</v>
      </c>
    </row>
    <row r="516" spans="1:14" x14ac:dyDescent="0.25">
      <c r="A516" s="62" t="s">
        <v>2577</v>
      </c>
      <c r="B516" s="57" t="s">
        <v>2578</v>
      </c>
      <c r="C516" s="57" t="s">
        <v>2579</v>
      </c>
      <c r="D516" s="57" t="s">
        <v>6</v>
      </c>
      <c r="E516" s="57">
        <v>286</v>
      </c>
      <c r="F516" s="63">
        <v>50</v>
      </c>
      <c r="G516" s="64">
        <v>0.2</v>
      </c>
      <c r="H516" s="63">
        <v>40</v>
      </c>
      <c r="I516" s="63"/>
      <c r="J516" s="65">
        <f t="shared" si="57"/>
        <v>0</v>
      </c>
      <c r="K516" s="19"/>
      <c r="L516" s="66">
        <f t="shared" si="56"/>
        <v>0</v>
      </c>
      <c r="M516" t="s">
        <v>3010</v>
      </c>
      <c r="N516" s="54" t="str">
        <f t="shared" ref="N516:N579" si="58">HYPERLINK(M516,"VEZI CARTEA")</f>
        <v>VEZI CARTEA</v>
      </c>
    </row>
    <row r="517" spans="1:14" x14ac:dyDescent="0.25">
      <c r="A517" s="62" t="s">
        <v>717</v>
      </c>
      <c r="B517" s="57" t="s">
        <v>718</v>
      </c>
      <c r="C517" s="57" t="s">
        <v>719</v>
      </c>
      <c r="D517" s="57" t="s">
        <v>18</v>
      </c>
      <c r="E517" s="57">
        <v>314</v>
      </c>
      <c r="F517" s="63">
        <v>25</v>
      </c>
      <c r="G517" s="64">
        <v>0.25</v>
      </c>
      <c r="H517" s="63">
        <v>18.75</v>
      </c>
      <c r="I517" s="63"/>
      <c r="J517" s="65">
        <f t="shared" si="57"/>
        <v>0</v>
      </c>
      <c r="K517" s="19"/>
      <c r="L517" s="66">
        <f t="shared" si="56"/>
        <v>0</v>
      </c>
      <c r="M517" t="s">
        <v>1694</v>
      </c>
      <c r="N517" s="54" t="str">
        <f t="shared" si="58"/>
        <v>VEZI CARTEA</v>
      </c>
    </row>
    <row r="518" spans="1:14" x14ac:dyDescent="0.25">
      <c r="A518" s="62" t="s">
        <v>1199</v>
      </c>
      <c r="B518" s="57" t="s">
        <v>1200</v>
      </c>
      <c r="C518" s="57" t="s">
        <v>1198</v>
      </c>
      <c r="D518" s="57" t="s">
        <v>18</v>
      </c>
      <c r="E518" s="57">
        <v>368</v>
      </c>
      <c r="F518" s="63">
        <v>19.989999999999998</v>
      </c>
      <c r="G518" s="64">
        <v>0.1</v>
      </c>
      <c r="H518" s="63">
        <v>17.989999999999998</v>
      </c>
      <c r="I518" s="63"/>
      <c r="J518" s="65">
        <f t="shared" si="57"/>
        <v>0</v>
      </c>
      <c r="K518" s="19"/>
      <c r="L518" s="66">
        <f t="shared" si="56"/>
        <v>0</v>
      </c>
      <c r="M518" t="s">
        <v>1955</v>
      </c>
      <c r="N518" s="54" t="str">
        <f t="shared" si="58"/>
        <v>VEZI CARTEA</v>
      </c>
    </row>
    <row r="519" spans="1:14" x14ac:dyDescent="0.25">
      <c r="A519" s="62" t="s">
        <v>171</v>
      </c>
      <c r="B519" s="57" t="s">
        <v>172</v>
      </c>
      <c r="C519" s="57" t="s">
        <v>173</v>
      </c>
      <c r="D519" s="57" t="s">
        <v>18</v>
      </c>
      <c r="E519" s="57">
        <v>154</v>
      </c>
      <c r="F519" s="63">
        <v>20</v>
      </c>
      <c r="G519" s="64">
        <v>0.15</v>
      </c>
      <c r="H519" s="63">
        <v>17</v>
      </c>
      <c r="I519" s="63"/>
      <c r="J519" s="65">
        <f t="shared" si="57"/>
        <v>0</v>
      </c>
      <c r="K519" s="19"/>
      <c r="L519" s="66">
        <f t="shared" si="56"/>
        <v>0</v>
      </c>
      <c r="M519" t="s">
        <v>1507</v>
      </c>
      <c r="N519" s="54" t="str">
        <f t="shared" si="58"/>
        <v>VEZI CARTEA</v>
      </c>
    </row>
    <row r="520" spans="1:14" x14ac:dyDescent="0.25">
      <c r="A520" s="62" t="s">
        <v>965</v>
      </c>
      <c r="B520" s="57" t="s">
        <v>966</v>
      </c>
      <c r="C520" s="57" t="s">
        <v>173</v>
      </c>
      <c r="D520" s="57" t="s">
        <v>928</v>
      </c>
      <c r="E520" s="57">
        <v>208</v>
      </c>
      <c r="F520" s="63">
        <v>19.989999999999998</v>
      </c>
      <c r="G520" s="64">
        <v>0.05</v>
      </c>
      <c r="H520" s="63">
        <v>18.989999999999998</v>
      </c>
      <c r="I520" s="63"/>
      <c r="J520" s="65">
        <f t="shared" si="57"/>
        <v>0</v>
      </c>
      <c r="K520" s="19"/>
      <c r="L520" s="66">
        <f t="shared" si="56"/>
        <v>0</v>
      </c>
      <c r="M520" t="s">
        <v>1946</v>
      </c>
      <c r="N520" s="54" t="str">
        <f t="shared" si="58"/>
        <v>VEZI CARTEA</v>
      </c>
    </row>
    <row r="521" spans="1:14" x14ac:dyDescent="0.25">
      <c r="A521" s="62" t="s">
        <v>392</v>
      </c>
      <c r="B521" s="57" t="s">
        <v>393</v>
      </c>
      <c r="C521" s="57" t="s">
        <v>173</v>
      </c>
      <c r="D521" s="57" t="s">
        <v>18</v>
      </c>
      <c r="E521" s="57">
        <v>174</v>
      </c>
      <c r="F521" s="63">
        <v>20</v>
      </c>
      <c r="G521" s="64">
        <v>0.15</v>
      </c>
      <c r="H521" s="63">
        <v>17</v>
      </c>
      <c r="I521" s="63"/>
      <c r="J521" s="65">
        <f t="shared" si="57"/>
        <v>0</v>
      </c>
      <c r="K521" s="19"/>
      <c r="L521" s="66">
        <f t="shared" si="56"/>
        <v>0</v>
      </c>
      <c r="M521" t="s">
        <v>1581</v>
      </c>
      <c r="N521" s="54" t="str">
        <f t="shared" si="58"/>
        <v>VEZI CARTEA</v>
      </c>
    </row>
    <row r="522" spans="1:14" x14ac:dyDescent="0.25">
      <c r="A522" s="62" t="s">
        <v>638</v>
      </c>
      <c r="B522" s="57" t="s">
        <v>639</v>
      </c>
      <c r="C522" s="57" t="s">
        <v>173</v>
      </c>
      <c r="D522" s="57" t="s">
        <v>18</v>
      </c>
      <c r="E522" s="57">
        <v>128</v>
      </c>
      <c r="F522" s="63">
        <v>20</v>
      </c>
      <c r="G522" s="64">
        <v>0.15</v>
      </c>
      <c r="H522" s="63">
        <v>17</v>
      </c>
      <c r="I522" s="63"/>
      <c r="J522" s="65">
        <f t="shared" si="57"/>
        <v>0</v>
      </c>
      <c r="K522" s="19"/>
      <c r="L522" s="66">
        <f t="shared" si="56"/>
        <v>0</v>
      </c>
      <c r="M522" t="s">
        <v>1664</v>
      </c>
      <c r="N522" s="54" t="str">
        <f t="shared" si="58"/>
        <v>VEZI CARTEA</v>
      </c>
    </row>
    <row r="523" spans="1:14" x14ac:dyDescent="0.25">
      <c r="A523" s="62" t="s">
        <v>698</v>
      </c>
      <c r="B523" s="57" t="s">
        <v>699</v>
      </c>
      <c r="C523" s="57" t="s">
        <v>173</v>
      </c>
      <c r="D523" s="57" t="s">
        <v>18</v>
      </c>
      <c r="E523" s="57">
        <v>162</v>
      </c>
      <c r="F523" s="63">
        <v>20</v>
      </c>
      <c r="G523" s="64">
        <v>0.15</v>
      </c>
      <c r="H523" s="63">
        <v>17</v>
      </c>
      <c r="I523" s="63"/>
      <c r="J523" s="65">
        <f t="shared" si="57"/>
        <v>0</v>
      </c>
      <c r="K523" s="19"/>
      <c r="L523" s="66">
        <f t="shared" si="56"/>
        <v>0</v>
      </c>
      <c r="M523" t="s">
        <v>1686</v>
      </c>
      <c r="N523" s="54" t="str">
        <f t="shared" si="58"/>
        <v>VEZI CARTEA</v>
      </c>
    </row>
    <row r="524" spans="1:14" x14ac:dyDescent="0.25">
      <c r="A524" s="62" t="s">
        <v>435</v>
      </c>
      <c r="B524" s="57" t="s">
        <v>436</v>
      </c>
      <c r="C524" s="57" t="s">
        <v>437</v>
      </c>
      <c r="D524" s="57" t="s">
        <v>8</v>
      </c>
      <c r="E524" s="57">
        <v>240</v>
      </c>
      <c r="F524" s="63">
        <v>9.5</v>
      </c>
      <c r="G524" s="64">
        <v>0.05</v>
      </c>
      <c r="H524" s="63">
        <v>9.0299999999999994</v>
      </c>
      <c r="I524" s="63"/>
      <c r="J524" s="65">
        <f t="shared" si="57"/>
        <v>0</v>
      </c>
      <c r="K524" s="19"/>
      <c r="L524" s="66">
        <f t="shared" si="56"/>
        <v>0</v>
      </c>
      <c r="M524" t="s">
        <v>1598</v>
      </c>
      <c r="N524" s="54" t="str">
        <f t="shared" si="58"/>
        <v>VEZI CARTEA</v>
      </c>
    </row>
    <row r="525" spans="1:14" x14ac:dyDescent="0.25">
      <c r="A525" s="62" t="s">
        <v>788</v>
      </c>
      <c r="B525" s="57" t="s">
        <v>789</v>
      </c>
      <c r="C525" s="57" t="s">
        <v>437</v>
      </c>
      <c r="D525" s="57" t="s">
        <v>8</v>
      </c>
      <c r="E525" s="57">
        <v>240</v>
      </c>
      <c r="F525" s="63">
        <v>9.5</v>
      </c>
      <c r="G525" s="64">
        <v>0.05</v>
      </c>
      <c r="H525" s="63">
        <v>9.0299999999999994</v>
      </c>
      <c r="I525" s="63"/>
      <c r="J525" s="65">
        <f t="shared" si="57"/>
        <v>0</v>
      </c>
      <c r="K525" s="19"/>
      <c r="L525" s="66">
        <f t="shared" si="56"/>
        <v>0</v>
      </c>
      <c r="M525" t="s">
        <v>1720</v>
      </c>
      <c r="N525" s="54" t="str">
        <f t="shared" si="58"/>
        <v>VEZI CARTEA</v>
      </c>
    </row>
    <row r="526" spans="1:14" x14ac:dyDescent="0.25">
      <c r="A526" s="62" t="s">
        <v>106</v>
      </c>
      <c r="B526" s="57" t="s">
        <v>107</v>
      </c>
      <c r="C526" s="57" t="s">
        <v>108</v>
      </c>
      <c r="D526" s="57" t="s">
        <v>18</v>
      </c>
      <c r="E526" s="57">
        <v>82</v>
      </c>
      <c r="F526" s="63">
        <v>16</v>
      </c>
      <c r="G526" s="64">
        <v>0.2</v>
      </c>
      <c r="H526" s="63">
        <v>12.8</v>
      </c>
      <c r="I526" s="63"/>
      <c r="J526" s="65">
        <f t="shared" si="57"/>
        <v>0</v>
      </c>
      <c r="K526" s="19"/>
      <c r="L526" s="66">
        <f t="shared" si="56"/>
        <v>0</v>
      </c>
      <c r="M526" t="s">
        <v>1488</v>
      </c>
      <c r="N526" s="54" t="str">
        <f t="shared" si="58"/>
        <v>VEZI CARTEA</v>
      </c>
    </row>
    <row r="527" spans="1:14" x14ac:dyDescent="0.25">
      <c r="A527" s="62" t="s">
        <v>282</v>
      </c>
      <c r="B527" s="57" t="s">
        <v>283</v>
      </c>
      <c r="C527" s="57" t="s">
        <v>284</v>
      </c>
      <c r="D527" s="57" t="s">
        <v>8</v>
      </c>
      <c r="E527" s="57">
        <v>288</v>
      </c>
      <c r="F527" s="63">
        <v>18</v>
      </c>
      <c r="G527" s="64">
        <v>0.05</v>
      </c>
      <c r="H527" s="63">
        <v>17.100000000000001</v>
      </c>
      <c r="I527" s="63"/>
      <c r="J527" s="65">
        <f t="shared" si="57"/>
        <v>0</v>
      </c>
      <c r="K527" s="19"/>
      <c r="L527" s="66">
        <f t="shared" si="56"/>
        <v>0</v>
      </c>
      <c r="M527" t="s">
        <v>1966</v>
      </c>
      <c r="N527" s="54" t="str">
        <f t="shared" si="58"/>
        <v>VEZI CARTEA</v>
      </c>
    </row>
    <row r="528" spans="1:14" x14ac:dyDescent="0.25">
      <c r="A528" s="62" t="s">
        <v>2580</v>
      </c>
      <c r="B528" s="57" t="s">
        <v>211</v>
      </c>
      <c r="C528" s="57" t="s">
        <v>210</v>
      </c>
      <c r="D528" s="57" t="s">
        <v>2847</v>
      </c>
      <c r="E528" s="57">
        <v>128</v>
      </c>
      <c r="F528" s="63">
        <v>9</v>
      </c>
      <c r="G528" s="64">
        <v>0.05</v>
      </c>
      <c r="H528" s="63">
        <v>8.5500000000000007</v>
      </c>
      <c r="I528" s="63"/>
      <c r="J528" s="65">
        <f t="shared" si="57"/>
        <v>0</v>
      </c>
      <c r="K528" s="19"/>
      <c r="L528" s="66">
        <f t="shared" si="56"/>
        <v>0</v>
      </c>
      <c r="M528" t="s">
        <v>3011</v>
      </c>
      <c r="N528" s="54" t="str">
        <f t="shared" si="58"/>
        <v>VEZI CARTEA</v>
      </c>
    </row>
    <row r="529" spans="1:14" x14ac:dyDescent="0.25">
      <c r="A529" s="62" t="s">
        <v>2581</v>
      </c>
      <c r="B529" s="57" t="s">
        <v>305</v>
      </c>
      <c r="C529" s="57" t="s">
        <v>306</v>
      </c>
      <c r="D529" s="57" t="s">
        <v>2582</v>
      </c>
      <c r="E529" s="57">
        <v>160</v>
      </c>
      <c r="F529" s="63">
        <v>14.99</v>
      </c>
      <c r="G529" s="64">
        <v>0.05</v>
      </c>
      <c r="H529" s="63">
        <v>14.24</v>
      </c>
      <c r="I529" s="63"/>
      <c r="J529" s="65">
        <f t="shared" si="57"/>
        <v>0</v>
      </c>
      <c r="K529" s="19"/>
      <c r="L529" s="66">
        <f t="shared" si="56"/>
        <v>0</v>
      </c>
      <c r="M529" t="s">
        <v>3012</v>
      </c>
      <c r="N529" s="54" t="str">
        <f t="shared" si="58"/>
        <v>VEZI CARTEA</v>
      </c>
    </row>
    <row r="530" spans="1:14" x14ac:dyDescent="0.25">
      <c r="A530" s="62" t="s">
        <v>2583</v>
      </c>
      <c r="B530" s="57" t="s">
        <v>2584</v>
      </c>
      <c r="C530" s="57" t="s">
        <v>459</v>
      </c>
      <c r="D530" s="57" t="s">
        <v>8</v>
      </c>
      <c r="E530" s="57">
        <v>360</v>
      </c>
      <c r="F530" s="63">
        <v>28.9</v>
      </c>
      <c r="G530" s="64">
        <v>0.2</v>
      </c>
      <c r="H530" s="63">
        <v>23.12</v>
      </c>
      <c r="I530" s="63"/>
      <c r="J530" s="65">
        <f t="shared" si="57"/>
        <v>0</v>
      </c>
      <c r="K530" s="19"/>
      <c r="L530" s="66">
        <f t="shared" si="56"/>
        <v>0</v>
      </c>
      <c r="M530" t="s">
        <v>3013</v>
      </c>
      <c r="N530" s="54" t="str">
        <f t="shared" si="58"/>
        <v>VEZI CARTEA</v>
      </c>
    </row>
    <row r="531" spans="1:14" x14ac:dyDescent="0.25">
      <c r="A531" s="62" t="s">
        <v>2585</v>
      </c>
      <c r="B531" s="57" t="s">
        <v>2586</v>
      </c>
      <c r="C531" s="57" t="s">
        <v>2587</v>
      </c>
      <c r="D531" s="57" t="s">
        <v>8</v>
      </c>
      <c r="E531" s="57">
        <v>192</v>
      </c>
      <c r="F531" s="63">
        <v>16</v>
      </c>
      <c r="G531" s="64">
        <v>0.15</v>
      </c>
      <c r="H531" s="63">
        <v>13.6</v>
      </c>
      <c r="I531" s="63"/>
      <c r="J531" s="65">
        <f t="shared" si="57"/>
        <v>0</v>
      </c>
      <c r="K531" s="19"/>
      <c r="L531" s="66">
        <f t="shared" si="56"/>
        <v>0</v>
      </c>
      <c r="M531" t="s">
        <v>3014</v>
      </c>
      <c r="N531" s="54" t="str">
        <f t="shared" si="58"/>
        <v>VEZI CARTEA</v>
      </c>
    </row>
    <row r="532" spans="1:14" x14ac:dyDescent="0.25">
      <c r="A532" s="62" t="s">
        <v>2588</v>
      </c>
      <c r="B532" s="57" t="s">
        <v>2589</v>
      </c>
      <c r="C532" s="57" t="s">
        <v>2590</v>
      </c>
      <c r="D532" s="57" t="s">
        <v>8</v>
      </c>
      <c r="E532" s="57">
        <v>528</v>
      </c>
      <c r="F532" s="63">
        <v>76.900000000000006</v>
      </c>
      <c r="G532" s="64">
        <v>0.4</v>
      </c>
      <c r="H532" s="63">
        <v>46.14</v>
      </c>
      <c r="I532" s="63"/>
      <c r="J532" s="65">
        <f t="shared" si="57"/>
        <v>0</v>
      </c>
      <c r="K532" s="19"/>
      <c r="L532" s="66">
        <f t="shared" si="56"/>
        <v>0</v>
      </c>
      <c r="M532" t="s">
        <v>3015</v>
      </c>
      <c r="N532" s="54" t="str">
        <f t="shared" si="58"/>
        <v>VEZI CARTEA</v>
      </c>
    </row>
    <row r="533" spans="1:14" x14ac:dyDescent="0.25">
      <c r="A533" s="62" t="s">
        <v>354</v>
      </c>
      <c r="B533" s="57" t="s">
        <v>355</v>
      </c>
      <c r="C533" s="57" t="s">
        <v>356</v>
      </c>
      <c r="D533" s="57" t="s">
        <v>389</v>
      </c>
      <c r="E533" s="57">
        <v>144</v>
      </c>
      <c r="F533" s="63">
        <v>17</v>
      </c>
      <c r="G533" s="64">
        <v>0.15</v>
      </c>
      <c r="H533" s="63">
        <v>14.45</v>
      </c>
      <c r="I533" s="63"/>
      <c r="J533" s="65">
        <f t="shared" si="57"/>
        <v>0</v>
      </c>
      <c r="K533" s="19"/>
      <c r="L533" s="66">
        <f t="shared" si="56"/>
        <v>0</v>
      </c>
      <c r="M533" t="s">
        <v>1569</v>
      </c>
      <c r="N533" s="54" t="str">
        <f t="shared" si="58"/>
        <v>VEZI CARTEA</v>
      </c>
    </row>
    <row r="534" spans="1:14" x14ac:dyDescent="0.25">
      <c r="A534" s="62" t="s">
        <v>957</v>
      </c>
      <c r="B534" s="57" t="s">
        <v>958</v>
      </c>
      <c r="C534" s="57" t="s">
        <v>959</v>
      </c>
      <c r="D534" s="57" t="s">
        <v>8</v>
      </c>
      <c r="E534" s="57">
        <v>224</v>
      </c>
      <c r="F534" s="63">
        <v>15</v>
      </c>
      <c r="G534" s="64">
        <v>0.15</v>
      </c>
      <c r="H534" s="63">
        <v>12.75</v>
      </c>
      <c r="I534" s="63"/>
      <c r="J534" s="65">
        <f t="shared" si="57"/>
        <v>0</v>
      </c>
      <c r="K534" s="19"/>
      <c r="L534" s="66">
        <f t="shared" si="56"/>
        <v>0</v>
      </c>
      <c r="M534" t="s">
        <v>1768</v>
      </c>
      <c r="N534" s="54" t="str">
        <f t="shared" si="58"/>
        <v>VEZI CARTEA</v>
      </c>
    </row>
    <row r="535" spans="1:14" x14ac:dyDescent="0.25">
      <c r="A535" s="62" t="s">
        <v>685</v>
      </c>
      <c r="B535" s="57" t="s">
        <v>686</v>
      </c>
      <c r="C535" s="57" t="s">
        <v>687</v>
      </c>
      <c r="D535" s="57" t="s">
        <v>8</v>
      </c>
      <c r="E535" s="57">
        <v>272</v>
      </c>
      <c r="F535" s="63">
        <v>20</v>
      </c>
      <c r="G535" s="64">
        <v>0.2</v>
      </c>
      <c r="H535" s="63">
        <v>16</v>
      </c>
      <c r="I535" s="63"/>
      <c r="J535" s="65">
        <f t="shared" si="57"/>
        <v>0</v>
      </c>
      <c r="K535" s="19"/>
      <c r="L535" s="66">
        <f t="shared" si="56"/>
        <v>0</v>
      </c>
      <c r="M535" t="s">
        <v>1683</v>
      </c>
      <c r="N535" s="54" t="str">
        <f t="shared" si="58"/>
        <v>VEZI CARTEA</v>
      </c>
    </row>
    <row r="536" spans="1:14" x14ac:dyDescent="0.25">
      <c r="A536" s="62" t="s">
        <v>136</v>
      </c>
      <c r="B536" s="57" t="s">
        <v>137</v>
      </c>
      <c r="C536" s="57" t="s">
        <v>138</v>
      </c>
      <c r="D536" s="57" t="s">
        <v>8</v>
      </c>
      <c r="E536" s="57">
        <v>160</v>
      </c>
      <c r="F536" s="63">
        <v>13</v>
      </c>
      <c r="G536" s="64">
        <v>0.05</v>
      </c>
      <c r="H536" s="63">
        <v>12.35</v>
      </c>
      <c r="I536" s="63"/>
      <c r="J536" s="65">
        <f t="shared" si="57"/>
        <v>0</v>
      </c>
      <c r="K536" s="19"/>
      <c r="L536" s="66">
        <f t="shared" si="56"/>
        <v>0</v>
      </c>
      <c r="M536" t="s">
        <v>1967</v>
      </c>
      <c r="N536" s="54" t="str">
        <f t="shared" si="58"/>
        <v>VEZI CARTEA</v>
      </c>
    </row>
    <row r="537" spans="1:14" x14ac:dyDescent="0.25">
      <c r="A537" s="62" t="s">
        <v>274</v>
      </c>
      <c r="B537" s="57" t="s">
        <v>275</v>
      </c>
      <c r="C537" s="57" t="s">
        <v>276</v>
      </c>
      <c r="D537" s="57" t="s">
        <v>8</v>
      </c>
      <c r="E537" s="57">
        <v>536</v>
      </c>
      <c r="F537" s="63">
        <v>36</v>
      </c>
      <c r="G537" s="64">
        <v>0.12</v>
      </c>
      <c r="H537" s="63">
        <v>31.68</v>
      </c>
      <c r="I537" s="63"/>
      <c r="J537" s="65">
        <f t="shared" si="57"/>
        <v>0</v>
      </c>
      <c r="K537" s="19"/>
      <c r="L537" s="66">
        <f t="shared" si="56"/>
        <v>0</v>
      </c>
      <c r="M537" t="s">
        <v>1543</v>
      </c>
      <c r="N537" s="54" t="str">
        <f t="shared" si="58"/>
        <v>VEZI CARTEA</v>
      </c>
    </row>
    <row r="538" spans="1:14" x14ac:dyDescent="0.25">
      <c r="A538" s="62" t="s">
        <v>411</v>
      </c>
      <c r="B538" s="57" t="s">
        <v>412</v>
      </c>
      <c r="C538" s="57" t="s">
        <v>276</v>
      </c>
      <c r="D538" s="57" t="s">
        <v>18</v>
      </c>
      <c r="E538" s="57">
        <v>72</v>
      </c>
      <c r="F538" s="63">
        <v>17</v>
      </c>
      <c r="G538" s="64">
        <v>0.1</v>
      </c>
      <c r="H538" s="63">
        <v>15.3</v>
      </c>
      <c r="I538" s="63"/>
      <c r="J538" s="65">
        <f t="shared" si="57"/>
        <v>0</v>
      </c>
      <c r="K538" s="19"/>
      <c r="L538" s="66">
        <f t="shared" si="56"/>
        <v>0</v>
      </c>
      <c r="M538" t="s">
        <v>1587</v>
      </c>
      <c r="N538" s="54" t="str">
        <f t="shared" si="58"/>
        <v>VEZI CARTEA</v>
      </c>
    </row>
    <row r="539" spans="1:14" x14ac:dyDescent="0.25">
      <c r="A539" s="62" t="s">
        <v>413</v>
      </c>
      <c r="B539" s="57" t="s">
        <v>2591</v>
      </c>
      <c r="C539" s="57" t="s">
        <v>276</v>
      </c>
      <c r="D539" s="57" t="s">
        <v>18</v>
      </c>
      <c r="E539" s="57">
        <v>632</v>
      </c>
      <c r="F539" s="63">
        <v>55</v>
      </c>
      <c r="G539" s="64">
        <v>0.15</v>
      </c>
      <c r="H539" s="63">
        <v>46.75</v>
      </c>
      <c r="I539" s="63"/>
      <c r="J539" s="65">
        <f t="shared" si="57"/>
        <v>0</v>
      </c>
      <c r="K539" s="19"/>
      <c r="L539" s="66">
        <f t="shared" ref="L539:L602" si="59">H539*K539</f>
        <v>0</v>
      </c>
      <c r="M539" t="s">
        <v>1588</v>
      </c>
      <c r="N539" s="54" t="str">
        <f t="shared" si="58"/>
        <v>VEZI CARTEA</v>
      </c>
    </row>
    <row r="540" spans="1:14" x14ac:dyDescent="0.25">
      <c r="A540" s="62" t="s">
        <v>2592</v>
      </c>
      <c r="B540" s="57" t="s">
        <v>2593</v>
      </c>
      <c r="C540" s="57" t="s">
        <v>2594</v>
      </c>
      <c r="D540" s="57" t="s">
        <v>259</v>
      </c>
      <c r="E540" s="57">
        <v>304</v>
      </c>
      <c r="F540" s="63">
        <v>45</v>
      </c>
      <c r="G540" s="64">
        <v>0.2</v>
      </c>
      <c r="H540" s="63">
        <v>36</v>
      </c>
      <c r="I540" s="63"/>
      <c r="J540" s="65">
        <f t="shared" si="57"/>
        <v>0</v>
      </c>
      <c r="K540" s="19"/>
      <c r="L540" s="66">
        <f t="shared" si="59"/>
        <v>0</v>
      </c>
      <c r="M540" t="s">
        <v>3016</v>
      </c>
      <c r="N540" s="54" t="str">
        <f t="shared" si="58"/>
        <v>VEZI CARTEA</v>
      </c>
    </row>
    <row r="541" spans="1:14" x14ac:dyDescent="0.25">
      <c r="A541" s="62" t="s">
        <v>2595</v>
      </c>
      <c r="B541" s="57" t="s">
        <v>2596</v>
      </c>
      <c r="C541" s="57" t="s">
        <v>519</v>
      </c>
      <c r="D541" s="57" t="s">
        <v>8</v>
      </c>
      <c r="E541" s="57">
        <v>195</v>
      </c>
      <c r="F541" s="63">
        <v>15</v>
      </c>
      <c r="G541" s="64">
        <v>0.1</v>
      </c>
      <c r="H541" s="63">
        <v>13.5</v>
      </c>
      <c r="I541" s="63"/>
      <c r="J541" s="65">
        <f t="shared" si="57"/>
        <v>0</v>
      </c>
      <c r="K541" s="19"/>
      <c r="L541" s="66">
        <f t="shared" si="59"/>
        <v>0</v>
      </c>
      <c r="M541" t="s">
        <v>3017</v>
      </c>
      <c r="N541" s="54" t="str">
        <f t="shared" si="58"/>
        <v>VEZI CARTEA</v>
      </c>
    </row>
    <row r="542" spans="1:14" x14ac:dyDescent="0.25">
      <c r="A542" s="62" t="s">
        <v>520</v>
      </c>
      <c r="B542" s="57" t="s">
        <v>518</v>
      </c>
      <c r="C542" s="57" t="s">
        <v>519</v>
      </c>
      <c r="D542" s="57" t="s">
        <v>8</v>
      </c>
      <c r="E542" s="57">
        <v>144</v>
      </c>
      <c r="F542" s="63">
        <v>11</v>
      </c>
      <c r="G542" s="64">
        <v>0.15</v>
      </c>
      <c r="H542" s="63">
        <v>9.35</v>
      </c>
      <c r="I542" s="63"/>
      <c r="J542" s="65">
        <f t="shared" si="57"/>
        <v>0</v>
      </c>
      <c r="K542" s="19"/>
      <c r="L542" s="66">
        <f t="shared" si="59"/>
        <v>0</v>
      </c>
      <c r="M542" t="s">
        <v>1624</v>
      </c>
      <c r="N542" s="54" t="str">
        <f t="shared" si="58"/>
        <v>VEZI CARTEA</v>
      </c>
    </row>
    <row r="543" spans="1:14" x14ac:dyDescent="0.25">
      <c r="A543" s="62" t="s">
        <v>886</v>
      </c>
      <c r="B543" s="57" t="s">
        <v>887</v>
      </c>
      <c r="C543" s="57" t="s">
        <v>397</v>
      </c>
      <c r="D543" s="57" t="s">
        <v>8</v>
      </c>
      <c r="E543" s="57">
        <v>368</v>
      </c>
      <c r="F543" s="63">
        <v>32.9</v>
      </c>
      <c r="G543" s="64">
        <v>0.4</v>
      </c>
      <c r="H543" s="63">
        <v>19.739999999999998</v>
      </c>
      <c r="I543" s="63"/>
      <c r="J543" s="65">
        <f t="shared" si="57"/>
        <v>0</v>
      </c>
      <c r="K543" s="19"/>
      <c r="L543" s="66">
        <f t="shared" si="59"/>
        <v>0</v>
      </c>
      <c r="M543" t="s">
        <v>1758</v>
      </c>
      <c r="N543" s="54" t="str">
        <f t="shared" si="58"/>
        <v>VEZI CARTEA</v>
      </c>
    </row>
    <row r="544" spans="1:14" x14ac:dyDescent="0.25">
      <c r="A544" s="62" t="s">
        <v>2597</v>
      </c>
      <c r="B544" s="57" t="s">
        <v>2598</v>
      </c>
      <c r="C544" s="57" t="s">
        <v>2599</v>
      </c>
      <c r="D544" s="57" t="s">
        <v>8</v>
      </c>
      <c r="E544" s="57">
        <v>128</v>
      </c>
      <c r="F544" s="63">
        <v>23.9</v>
      </c>
      <c r="G544" s="64">
        <v>0.15</v>
      </c>
      <c r="H544" s="63">
        <v>20.32</v>
      </c>
      <c r="I544" s="63"/>
      <c r="J544" s="65">
        <f t="shared" si="57"/>
        <v>0</v>
      </c>
      <c r="K544" s="19"/>
      <c r="L544" s="66">
        <f t="shared" si="59"/>
        <v>0</v>
      </c>
      <c r="M544" t="s">
        <v>3018</v>
      </c>
      <c r="N544" s="54" t="str">
        <f t="shared" si="58"/>
        <v>VEZI CARTEA</v>
      </c>
    </row>
    <row r="545" spans="1:14" x14ac:dyDescent="0.25">
      <c r="A545" s="62" t="s">
        <v>235</v>
      </c>
      <c r="B545" s="57" t="s">
        <v>236</v>
      </c>
      <c r="C545" s="57" t="s">
        <v>65</v>
      </c>
      <c r="D545" s="57" t="s">
        <v>8</v>
      </c>
      <c r="E545" s="57">
        <v>112</v>
      </c>
      <c r="F545" s="63">
        <v>9</v>
      </c>
      <c r="G545" s="64">
        <v>0.05</v>
      </c>
      <c r="H545" s="63">
        <v>8.5500000000000007</v>
      </c>
      <c r="I545" s="63"/>
      <c r="J545" s="65">
        <f t="shared" si="57"/>
        <v>0</v>
      </c>
      <c r="K545" s="19"/>
      <c r="L545" s="66">
        <f t="shared" si="59"/>
        <v>0</v>
      </c>
      <c r="M545" t="s">
        <v>1532</v>
      </c>
      <c r="N545" s="54" t="str">
        <f t="shared" si="58"/>
        <v>VEZI CARTEA</v>
      </c>
    </row>
    <row r="546" spans="1:14" x14ac:dyDescent="0.25">
      <c r="A546" s="62" t="s">
        <v>2600</v>
      </c>
      <c r="B546" s="57" t="s">
        <v>2601</v>
      </c>
      <c r="C546" s="57" t="s">
        <v>65</v>
      </c>
      <c r="D546" s="57" t="s">
        <v>8</v>
      </c>
      <c r="E546" s="57">
        <v>208</v>
      </c>
      <c r="F546" s="63">
        <v>15</v>
      </c>
      <c r="G546" s="64">
        <v>0.12</v>
      </c>
      <c r="H546" s="63">
        <v>13.2</v>
      </c>
      <c r="I546" s="63"/>
      <c r="J546" s="65">
        <f t="shared" si="57"/>
        <v>0</v>
      </c>
      <c r="K546" s="19"/>
      <c r="L546" s="66">
        <f t="shared" si="59"/>
        <v>0</v>
      </c>
      <c r="M546" t="s">
        <v>3019</v>
      </c>
      <c r="N546" s="54" t="str">
        <f t="shared" si="58"/>
        <v>VEZI CARTEA</v>
      </c>
    </row>
    <row r="547" spans="1:14" x14ac:dyDescent="0.25">
      <c r="A547" s="62" t="s">
        <v>2602</v>
      </c>
      <c r="B547" s="57" t="s">
        <v>2603</v>
      </c>
      <c r="C547" s="57" t="s">
        <v>2604</v>
      </c>
      <c r="D547" s="57" t="s">
        <v>8</v>
      </c>
      <c r="E547" s="57">
        <v>156</v>
      </c>
      <c r="F547" s="63">
        <v>22</v>
      </c>
      <c r="G547" s="64">
        <v>0.15</v>
      </c>
      <c r="H547" s="63">
        <v>18.7</v>
      </c>
      <c r="I547" s="63"/>
      <c r="J547" s="65">
        <f t="shared" si="57"/>
        <v>0</v>
      </c>
      <c r="K547" s="19"/>
      <c r="L547" s="66">
        <f t="shared" si="59"/>
        <v>0</v>
      </c>
      <c r="M547" t="s">
        <v>3020</v>
      </c>
      <c r="N547" s="54" t="str">
        <f t="shared" si="58"/>
        <v>VEZI CARTEA</v>
      </c>
    </row>
    <row r="548" spans="1:14" x14ac:dyDescent="0.25">
      <c r="A548" s="62" t="s">
        <v>845</v>
      </c>
      <c r="B548" s="57" t="s">
        <v>846</v>
      </c>
      <c r="C548" s="57" t="s">
        <v>321</v>
      </c>
      <c r="D548" s="57" t="s">
        <v>8</v>
      </c>
      <c r="E548" s="57">
        <v>160</v>
      </c>
      <c r="F548" s="63">
        <v>12</v>
      </c>
      <c r="G548" s="64">
        <v>0.15</v>
      </c>
      <c r="H548" s="63">
        <v>10.199999999999999</v>
      </c>
      <c r="I548" s="63"/>
      <c r="J548" s="65">
        <f t="shared" si="57"/>
        <v>0</v>
      </c>
      <c r="K548" s="19"/>
      <c r="L548" s="66">
        <f t="shared" si="59"/>
        <v>0</v>
      </c>
      <c r="M548" t="s">
        <v>1744</v>
      </c>
      <c r="N548" s="54" t="str">
        <f t="shared" si="58"/>
        <v>VEZI CARTEA</v>
      </c>
    </row>
    <row r="549" spans="1:14" x14ac:dyDescent="0.25">
      <c r="A549" s="62" t="s">
        <v>319</v>
      </c>
      <c r="B549" s="57" t="s">
        <v>320</v>
      </c>
      <c r="C549" s="57" t="s">
        <v>321</v>
      </c>
      <c r="D549" s="57" t="s">
        <v>18</v>
      </c>
      <c r="E549" s="57">
        <v>340</v>
      </c>
      <c r="F549" s="63">
        <v>25</v>
      </c>
      <c r="G549" s="64">
        <v>0.35</v>
      </c>
      <c r="H549" s="63">
        <v>16.25</v>
      </c>
      <c r="I549" s="63"/>
      <c r="J549" s="65">
        <f t="shared" si="57"/>
        <v>0</v>
      </c>
      <c r="K549" s="19"/>
      <c r="L549" s="66">
        <f t="shared" si="59"/>
        <v>0</v>
      </c>
      <c r="M549" t="s">
        <v>1556</v>
      </c>
      <c r="N549" s="54" t="str">
        <f t="shared" si="58"/>
        <v>VEZI CARTEA</v>
      </c>
    </row>
    <row r="550" spans="1:14" x14ac:dyDescent="0.25">
      <c r="A550" s="62" t="s">
        <v>1057</v>
      </c>
      <c r="B550" s="57" t="s">
        <v>1058</v>
      </c>
      <c r="C550" s="57" t="s">
        <v>1059</v>
      </c>
      <c r="D550" s="57" t="s">
        <v>18</v>
      </c>
      <c r="E550" s="57">
        <v>272</v>
      </c>
      <c r="F550" s="63">
        <v>32</v>
      </c>
      <c r="G550" s="64">
        <v>0.15</v>
      </c>
      <c r="H550" s="63">
        <v>27.2</v>
      </c>
      <c r="I550" s="63"/>
      <c r="J550" s="65">
        <f t="shared" si="57"/>
        <v>0</v>
      </c>
      <c r="K550" s="19"/>
      <c r="L550" s="66">
        <f t="shared" si="59"/>
        <v>0</v>
      </c>
      <c r="M550" t="s">
        <v>1789</v>
      </c>
      <c r="N550" s="54" t="str">
        <f t="shared" si="58"/>
        <v>VEZI CARTEA</v>
      </c>
    </row>
    <row r="551" spans="1:14" x14ac:dyDescent="0.25">
      <c r="A551" s="62" t="s">
        <v>1062</v>
      </c>
      <c r="B551" s="57" t="s">
        <v>1063</v>
      </c>
      <c r="C551" s="57" t="s">
        <v>1059</v>
      </c>
      <c r="D551" s="57" t="s">
        <v>18</v>
      </c>
      <c r="E551" s="57">
        <v>272</v>
      </c>
      <c r="F551" s="63">
        <v>32</v>
      </c>
      <c r="G551" s="64">
        <v>0.15</v>
      </c>
      <c r="H551" s="63">
        <v>27.2</v>
      </c>
      <c r="I551" s="63"/>
      <c r="J551" s="65">
        <f t="shared" si="57"/>
        <v>0</v>
      </c>
      <c r="K551" s="19"/>
      <c r="L551" s="66">
        <f t="shared" si="59"/>
        <v>0</v>
      </c>
      <c r="M551" t="s">
        <v>1965</v>
      </c>
      <c r="N551" s="54" t="str">
        <f t="shared" si="58"/>
        <v>VEZI CARTEA</v>
      </c>
    </row>
    <row r="552" spans="1:14" x14ac:dyDescent="0.25">
      <c r="A552" s="62" t="s">
        <v>112</v>
      </c>
      <c r="B552" s="57" t="s">
        <v>113</v>
      </c>
      <c r="C552" s="57" t="s">
        <v>111</v>
      </c>
      <c r="D552" s="57" t="s">
        <v>8</v>
      </c>
      <c r="E552" s="57">
        <v>128</v>
      </c>
      <c r="F552" s="63">
        <v>14</v>
      </c>
      <c r="G552" s="64">
        <v>0.1</v>
      </c>
      <c r="H552" s="63">
        <v>12.6</v>
      </c>
      <c r="I552" s="63"/>
      <c r="J552" s="65">
        <f t="shared" si="57"/>
        <v>0</v>
      </c>
      <c r="K552" s="19"/>
      <c r="L552" s="66">
        <f t="shared" si="59"/>
        <v>0</v>
      </c>
      <c r="M552" t="s">
        <v>1490</v>
      </c>
      <c r="N552" s="54" t="str">
        <f t="shared" si="58"/>
        <v>VEZI CARTEA</v>
      </c>
    </row>
    <row r="553" spans="1:14" x14ac:dyDescent="0.25">
      <c r="A553" s="62" t="s">
        <v>2605</v>
      </c>
      <c r="B553" s="57" t="s">
        <v>2606</v>
      </c>
      <c r="C553" s="57" t="s">
        <v>59</v>
      </c>
      <c r="D553" s="57" t="s">
        <v>18</v>
      </c>
      <c r="E553" s="57">
        <v>192</v>
      </c>
      <c r="F553" s="63">
        <v>19.989999999999998</v>
      </c>
      <c r="G553" s="64">
        <v>0.15</v>
      </c>
      <c r="H553" s="63">
        <v>16.989999999999998</v>
      </c>
      <c r="I553" s="63"/>
      <c r="J553" s="65">
        <f t="shared" si="57"/>
        <v>0</v>
      </c>
      <c r="K553" s="19"/>
      <c r="L553" s="66">
        <f t="shared" si="59"/>
        <v>0</v>
      </c>
      <c r="M553" t="s">
        <v>3021</v>
      </c>
      <c r="N553" s="54" t="str">
        <f t="shared" si="58"/>
        <v>VEZI CARTEA</v>
      </c>
    </row>
    <row r="554" spans="1:14" x14ac:dyDescent="0.25">
      <c r="A554" s="62" t="s">
        <v>2607</v>
      </c>
      <c r="B554" s="57" t="s">
        <v>2608</v>
      </c>
      <c r="C554" s="57" t="s">
        <v>2609</v>
      </c>
      <c r="D554" s="57" t="s">
        <v>8</v>
      </c>
      <c r="E554" s="57">
        <v>320</v>
      </c>
      <c r="F554" s="63">
        <v>54.9</v>
      </c>
      <c r="G554" s="64">
        <v>0.2</v>
      </c>
      <c r="H554" s="63">
        <v>43.92</v>
      </c>
      <c r="I554" s="63"/>
      <c r="J554" s="65">
        <f t="shared" si="57"/>
        <v>0</v>
      </c>
      <c r="K554" s="19"/>
      <c r="L554" s="66">
        <f t="shared" si="59"/>
        <v>0</v>
      </c>
      <c r="M554" t="s">
        <v>3022</v>
      </c>
      <c r="N554" s="54" t="str">
        <f t="shared" si="58"/>
        <v>VEZI CARTEA</v>
      </c>
    </row>
    <row r="555" spans="1:14" x14ac:dyDescent="0.25">
      <c r="A555" s="62" t="s">
        <v>2610</v>
      </c>
      <c r="B555" s="57" t="s">
        <v>2611</v>
      </c>
      <c r="C555" s="57" t="s">
        <v>1042</v>
      </c>
      <c r="D555" s="57" t="s">
        <v>8</v>
      </c>
      <c r="E555" s="57">
        <v>256</v>
      </c>
      <c r="F555" s="63">
        <v>14</v>
      </c>
      <c r="G555" s="64">
        <v>0.12</v>
      </c>
      <c r="H555" s="63">
        <v>12.32</v>
      </c>
      <c r="I555" s="63"/>
      <c r="J555" s="65">
        <f t="shared" si="57"/>
        <v>0</v>
      </c>
      <c r="K555" s="19"/>
      <c r="L555" s="66">
        <f t="shared" si="59"/>
        <v>0</v>
      </c>
      <c r="M555" t="s">
        <v>3023</v>
      </c>
      <c r="N555" s="54" t="str">
        <f t="shared" si="58"/>
        <v>VEZI CARTEA</v>
      </c>
    </row>
    <row r="556" spans="1:14" x14ac:dyDescent="0.25">
      <c r="A556" s="62" t="s">
        <v>592</v>
      </c>
      <c r="B556" s="57" t="s">
        <v>593</v>
      </c>
      <c r="C556" s="57" t="s">
        <v>594</v>
      </c>
      <c r="D556" s="57" t="s">
        <v>8</v>
      </c>
      <c r="E556" s="57">
        <v>128</v>
      </c>
      <c r="F556" s="63">
        <v>7</v>
      </c>
      <c r="G556" s="64">
        <v>0.05</v>
      </c>
      <c r="H556" s="63">
        <v>6.65</v>
      </c>
      <c r="I556" s="63"/>
      <c r="J556" s="65">
        <f t="shared" si="57"/>
        <v>0</v>
      </c>
      <c r="K556" s="19"/>
      <c r="L556" s="66">
        <f t="shared" si="59"/>
        <v>0</v>
      </c>
      <c r="M556" t="s">
        <v>1651</v>
      </c>
      <c r="N556" s="54" t="str">
        <f t="shared" si="58"/>
        <v>VEZI CARTEA</v>
      </c>
    </row>
    <row r="557" spans="1:14" x14ac:dyDescent="0.25">
      <c r="A557" s="62" t="s">
        <v>340</v>
      </c>
      <c r="B557" s="57" t="s">
        <v>341</v>
      </c>
      <c r="C557" s="57" t="s">
        <v>191</v>
      </c>
      <c r="D557" s="57" t="s">
        <v>1428</v>
      </c>
      <c r="E557" s="57">
        <v>480</v>
      </c>
      <c r="F557" s="63">
        <v>21</v>
      </c>
      <c r="G557" s="64">
        <v>0.05</v>
      </c>
      <c r="H557" s="63">
        <v>19.95</v>
      </c>
      <c r="I557" s="63"/>
      <c r="J557" s="65">
        <f t="shared" si="57"/>
        <v>0</v>
      </c>
      <c r="K557" s="19"/>
      <c r="L557" s="66">
        <f t="shared" si="59"/>
        <v>0</v>
      </c>
      <c r="M557" t="s">
        <v>1563</v>
      </c>
      <c r="N557" s="54" t="str">
        <f t="shared" si="58"/>
        <v>VEZI CARTEA</v>
      </c>
    </row>
    <row r="558" spans="1:14" x14ac:dyDescent="0.25">
      <c r="A558" s="62" t="s">
        <v>2612</v>
      </c>
      <c r="B558" s="57" t="s">
        <v>2613</v>
      </c>
      <c r="C558" s="57" t="s">
        <v>191</v>
      </c>
      <c r="D558" s="57" t="s">
        <v>18</v>
      </c>
      <c r="E558" s="57">
        <v>236</v>
      </c>
      <c r="F558" s="63">
        <v>20</v>
      </c>
      <c r="G558" s="64">
        <v>0.15</v>
      </c>
      <c r="H558" s="63">
        <v>17</v>
      </c>
      <c r="I558" s="63"/>
      <c r="J558" s="65">
        <f t="shared" si="57"/>
        <v>0</v>
      </c>
      <c r="K558" s="19"/>
      <c r="L558" s="66">
        <f t="shared" si="59"/>
        <v>0</v>
      </c>
      <c r="M558" t="s">
        <v>3024</v>
      </c>
      <c r="N558" s="54" t="str">
        <f t="shared" si="58"/>
        <v>VEZI CARTEA</v>
      </c>
    </row>
    <row r="559" spans="1:14" x14ac:dyDescent="0.25">
      <c r="A559" s="62" t="s">
        <v>836</v>
      </c>
      <c r="B559" s="57" t="s">
        <v>837</v>
      </c>
      <c r="C559" s="57" t="s">
        <v>191</v>
      </c>
      <c r="D559" s="57" t="s">
        <v>8</v>
      </c>
      <c r="E559" s="57">
        <v>320</v>
      </c>
      <c r="F559" s="63">
        <v>20</v>
      </c>
      <c r="G559" s="64">
        <v>0.15</v>
      </c>
      <c r="H559" s="63">
        <v>17</v>
      </c>
      <c r="I559" s="63"/>
      <c r="J559" s="65">
        <f t="shared" si="57"/>
        <v>0</v>
      </c>
      <c r="K559" s="19"/>
      <c r="L559" s="66">
        <f t="shared" si="59"/>
        <v>0</v>
      </c>
      <c r="M559" t="s">
        <v>1740</v>
      </c>
      <c r="N559" s="54" t="str">
        <f t="shared" si="58"/>
        <v>VEZI CARTEA</v>
      </c>
    </row>
    <row r="560" spans="1:14" x14ac:dyDescent="0.25">
      <c r="A560" s="62" t="s">
        <v>2614</v>
      </c>
      <c r="B560" s="57" t="s">
        <v>2615</v>
      </c>
      <c r="C560" s="57" t="s">
        <v>587</v>
      </c>
      <c r="D560" s="57" t="s">
        <v>8</v>
      </c>
      <c r="E560" s="57">
        <v>144</v>
      </c>
      <c r="F560" s="63">
        <v>14</v>
      </c>
      <c r="G560" s="64">
        <v>0.05</v>
      </c>
      <c r="H560" s="63">
        <v>13.3</v>
      </c>
      <c r="I560" s="63"/>
      <c r="J560" s="65">
        <f t="shared" si="57"/>
        <v>0</v>
      </c>
      <c r="K560" s="19"/>
      <c r="L560" s="66">
        <f t="shared" si="59"/>
        <v>0</v>
      </c>
      <c r="M560" t="s">
        <v>3025</v>
      </c>
      <c r="N560" s="54" t="str">
        <f t="shared" si="58"/>
        <v>VEZI CARTEA</v>
      </c>
    </row>
    <row r="561" spans="1:14" x14ac:dyDescent="0.25">
      <c r="A561" s="62" t="s">
        <v>2616</v>
      </c>
      <c r="B561" s="57" t="s">
        <v>2617</v>
      </c>
      <c r="C561" s="57" t="s">
        <v>2618</v>
      </c>
      <c r="D561" s="57" t="s">
        <v>18</v>
      </c>
      <c r="E561" s="57">
        <v>208</v>
      </c>
      <c r="F561" s="63">
        <v>25</v>
      </c>
      <c r="G561" s="64">
        <v>0.15</v>
      </c>
      <c r="H561" s="63">
        <v>21.25</v>
      </c>
      <c r="I561" s="63"/>
      <c r="J561" s="65">
        <f t="shared" si="57"/>
        <v>0</v>
      </c>
      <c r="K561" s="19"/>
      <c r="L561" s="66">
        <f t="shared" si="59"/>
        <v>0</v>
      </c>
      <c r="M561" t="s">
        <v>3026</v>
      </c>
      <c r="N561" s="54" t="str">
        <f t="shared" si="58"/>
        <v>VEZI CARTEA</v>
      </c>
    </row>
    <row r="562" spans="1:14" x14ac:dyDescent="0.25">
      <c r="A562" s="62" t="s">
        <v>376</v>
      </c>
      <c r="B562" s="57" t="s">
        <v>377</v>
      </c>
      <c r="C562" s="57" t="s">
        <v>47</v>
      </c>
      <c r="D562" s="57" t="s">
        <v>8</v>
      </c>
      <c r="E562" s="57">
        <v>144</v>
      </c>
      <c r="F562" s="63">
        <v>19</v>
      </c>
      <c r="G562" s="64">
        <v>0.12</v>
      </c>
      <c r="H562" s="63">
        <v>16.72</v>
      </c>
      <c r="I562" s="63"/>
      <c r="J562" s="65">
        <f t="shared" si="57"/>
        <v>0</v>
      </c>
      <c r="K562" s="19"/>
      <c r="L562" s="66">
        <f t="shared" si="59"/>
        <v>0</v>
      </c>
      <c r="M562" t="s">
        <v>1577</v>
      </c>
      <c r="N562" s="54" t="str">
        <f t="shared" si="58"/>
        <v>VEZI CARTEA</v>
      </c>
    </row>
    <row r="563" spans="1:14" x14ac:dyDescent="0.25">
      <c r="A563" s="62" t="s">
        <v>45</v>
      </c>
      <c r="B563" s="57" t="s">
        <v>46</v>
      </c>
      <c r="C563" s="57" t="s">
        <v>47</v>
      </c>
      <c r="D563" s="57" t="s">
        <v>8</v>
      </c>
      <c r="E563" s="57">
        <v>312</v>
      </c>
      <c r="F563" s="63">
        <v>24.9</v>
      </c>
      <c r="G563" s="64">
        <v>0.12</v>
      </c>
      <c r="H563" s="63">
        <v>21.91</v>
      </c>
      <c r="I563" s="63"/>
      <c r="J563" s="65">
        <f t="shared" si="57"/>
        <v>0</v>
      </c>
      <c r="K563" s="19"/>
      <c r="L563" s="66">
        <f t="shared" si="59"/>
        <v>0</v>
      </c>
      <c r="M563" t="s">
        <v>1468</v>
      </c>
      <c r="N563" s="54" t="str">
        <f t="shared" si="58"/>
        <v>VEZI CARTEA</v>
      </c>
    </row>
    <row r="564" spans="1:14" x14ac:dyDescent="0.25">
      <c r="A564" s="62" t="s">
        <v>891</v>
      </c>
      <c r="B564" s="57" t="s">
        <v>892</v>
      </c>
      <c r="C564" s="57" t="s">
        <v>893</v>
      </c>
      <c r="D564" s="57" t="s">
        <v>8</v>
      </c>
      <c r="E564" s="57">
        <v>304</v>
      </c>
      <c r="F564" s="63">
        <v>21.9</v>
      </c>
      <c r="G564" s="64">
        <v>0.15</v>
      </c>
      <c r="H564" s="63">
        <v>18.62</v>
      </c>
      <c r="I564" s="63"/>
      <c r="J564" s="65">
        <f t="shared" si="57"/>
        <v>0</v>
      </c>
      <c r="K564" s="19"/>
      <c r="L564" s="66">
        <f t="shared" si="59"/>
        <v>0</v>
      </c>
      <c r="M564" t="s">
        <v>1759</v>
      </c>
      <c r="N564" s="54" t="str">
        <f t="shared" si="58"/>
        <v>VEZI CARTEA</v>
      </c>
    </row>
    <row r="565" spans="1:14" x14ac:dyDescent="0.25">
      <c r="A565" s="62" t="s">
        <v>948</v>
      </c>
      <c r="B565" s="57" t="s">
        <v>949</v>
      </c>
      <c r="C565" s="57" t="s">
        <v>129</v>
      </c>
      <c r="D565" s="57" t="s">
        <v>8</v>
      </c>
      <c r="E565" s="57">
        <v>176</v>
      </c>
      <c r="F565" s="63">
        <v>18</v>
      </c>
      <c r="G565" s="64">
        <v>0.1</v>
      </c>
      <c r="H565" s="63">
        <v>16.2</v>
      </c>
      <c r="I565" s="63"/>
      <c r="J565" s="65">
        <f t="shared" si="57"/>
        <v>0</v>
      </c>
      <c r="K565" s="19"/>
      <c r="L565" s="66">
        <f t="shared" si="59"/>
        <v>0</v>
      </c>
      <c r="M565" t="s">
        <v>1766</v>
      </c>
      <c r="N565" s="54" t="str">
        <f t="shared" si="58"/>
        <v>VEZI CARTEA</v>
      </c>
    </row>
    <row r="566" spans="1:14" x14ac:dyDescent="0.25">
      <c r="A566" s="62" t="s">
        <v>590</v>
      </c>
      <c r="B566" s="57" t="s">
        <v>591</v>
      </c>
      <c r="C566" s="57" t="s">
        <v>129</v>
      </c>
      <c r="D566" s="57" t="s">
        <v>8</v>
      </c>
      <c r="E566" s="57">
        <v>128</v>
      </c>
      <c r="F566" s="63">
        <v>7</v>
      </c>
      <c r="G566" s="64">
        <v>0.05</v>
      </c>
      <c r="H566" s="63">
        <v>6.65</v>
      </c>
      <c r="I566" s="63"/>
      <c r="J566" s="65">
        <f t="shared" si="57"/>
        <v>0</v>
      </c>
      <c r="K566" s="19"/>
      <c r="L566" s="66">
        <f t="shared" si="59"/>
        <v>0</v>
      </c>
      <c r="M566" t="s">
        <v>1650</v>
      </c>
      <c r="N566" s="54" t="str">
        <f t="shared" si="58"/>
        <v>VEZI CARTEA</v>
      </c>
    </row>
    <row r="567" spans="1:14" x14ac:dyDescent="0.25">
      <c r="A567" s="62" t="s">
        <v>1456</v>
      </c>
      <c r="B567" s="57" t="s">
        <v>1457</v>
      </c>
      <c r="C567" s="57" t="s">
        <v>129</v>
      </c>
      <c r="D567" s="57" t="s">
        <v>8</v>
      </c>
      <c r="E567" s="57">
        <v>64</v>
      </c>
      <c r="F567" s="63">
        <v>14.25</v>
      </c>
      <c r="G567" s="64">
        <v>7.0000000000000007E-2</v>
      </c>
      <c r="H567" s="63">
        <v>13.25</v>
      </c>
      <c r="I567" s="63"/>
      <c r="J567" s="65">
        <f t="shared" si="57"/>
        <v>0</v>
      </c>
      <c r="K567" s="19"/>
      <c r="L567" s="66">
        <f t="shared" si="59"/>
        <v>0</v>
      </c>
      <c r="M567" t="s">
        <v>2033</v>
      </c>
      <c r="N567" s="54" t="str">
        <f t="shared" si="58"/>
        <v>VEZI CARTEA</v>
      </c>
    </row>
    <row r="568" spans="1:14" x14ac:dyDescent="0.25">
      <c r="A568" s="62" t="s">
        <v>471</v>
      </c>
      <c r="B568" s="57" t="s">
        <v>472</v>
      </c>
      <c r="C568" s="57" t="s">
        <v>473</v>
      </c>
      <c r="D568" s="57" t="s">
        <v>18</v>
      </c>
      <c r="E568" s="57">
        <v>512</v>
      </c>
      <c r="F568" s="63">
        <v>60</v>
      </c>
      <c r="G568" s="64">
        <v>0.15</v>
      </c>
      <c r="H568" s="63">
        <v>51</v>
      </c>
      <c r="I568" s="63"/>
      <c r="J568" s="65">
        <f t="shared" si="57"/>
        <v>0</v>
      </c>
      <c r="K568" s="19"/>
      <c r="L568" s="66">
        <f t="shared" si="59"/>
        <v>0</v>
      </c>
      <c r="M568" t="s">
        <v>1609</v>
      </c>
      <c r="N568" s="54" t="str">
        <f t="shared" si="58"/>
        <v>VEZI CARTEA</v>
      </c>
    </row>
    <row r="569" spans="1:14" x14ac:dyDescent="0.25">
      <c r="A569" s="62" t="s">
        <v>1179</v>
      </c>
      <c r="B569" s="57" t="s">
        <v>1180</v>
      </c>
      <c r="C569" s="57" t="s">
        <v>14</v>
      </c>
      <c r="D569" s="57" t="s">
        <v>928</v>
      </c>
      <c r="E569" s="57">
        <v>416</v>
      </c>
      <c r="F569" s="63">
        <v>19.989999999999998</v>
      </c>
      <c r="G569" s="64">
        <v>0.12</v>
      </c>
      <c r="H569" s="63">
        <v>17.59</v>
      </c>
      <c r="I569" s="63"/>
      <c r="J569" s="65">
        <f t="shared" si="57"/>
        <v>0</v>
      </c>
      <c r="K569" s="19"/>
      <c r="L569" s="66">
        <f t="shared" si="59"/>
        <v>0</v>
      </c>
      <c r="M569" t="s">
        <v>1952</v>
      </c>
      <c r="N569" s="54" t="str">
        <f t="shared" si="58"/>
        <v>VEZI CARTEA</v>
      </c>
    </row>
    <row r="570" spans="1:14" x14ac:dyDescent="0.25">
      <c r="A570" s="62" t="s">
        <v>858</v>
      </c>
      <c r="B570" s="57" t="s">
        <v>859</v>
      </c>
      <c r="C570" s="57" t="s">
        <v>14</v>
      </c>
      <c r="D570" s="57" t="s">
        <v>18</v>
      </c>
      <c r="E570" s="57">
        <v>280</v>
      </c>
      <c r="F570" s="63">
        <v>25</v>
      </c>
      <c r="G570" s="64">
        <v>0.2</v>
      </c>
      <c r="H570" s="63">
        <v>20</v>
      </c>
      <c r="I570" s="63"/>
      <c r="J570" s="65">
        <f t="shared" si="57"/>
        <v>0</v>
      </c>
      <c r="K570" s="19"/>
      <c r="L570" s="66">
        <f t="shared" si="59"/>
        <v>0</v>
      </c>
      <c r="M570" t="s">
        <v>1749</v>
      </c>
      <c r="N570" s="54" t="str">
        <f t="shared" si="58"/>
        <v>VEZI CARTEA</v>
      </c>
    </row>
    <row r="571" spans="1:14" x14ac:dyDescent="0.25">
      <c r="A571" s="62" t="s">
        <v>661</v>
      </c>
      <c r="B571" s="57" t="s">
        <v>662</v>
      </c>
      <c r="C571" s="57" t="s">
        <v>663</v>
      </c>
      <c r="D571" s="57" t="s">
        <v>18</v>
      </c>
      <c r="E571" s="57">
        <v>136</v>
      </c>
      <c r="F571" s="63">
        <v>18</v>
      </c>
      <c r="G571" s="64">
        <v>0.15</v>
      </c>
      <c r="H571" s="63">
        <v>15.3</v>
      </c>
      <c r="I571" s="63"/>
      <c r="J571" s="65">
        <f t="shared" si="57"/>
        <v>0</v>
      </c>
      <c r="K571" s="19"/>
      <c r="L571" s="66">
        <f t="shared" si="59"/>
        <v>0</v>
      </c>
      <c r="M571" t="s">
        <v>1673</v>
      </c>
      <c r="N571" s="54" t="str">
        <f t="shared" si="58"/>
        <v>VEZI CARTEA</v>
      </c>
    </row>
    <row r="572" spans="1:14" x14ac:dyDescent="0.25">
      <c r="A572" s="62" t="s">
        <v>328</v>
      </c>
      <c r="B572" s="57" t="s">
        <v>329</v>
      </c>
      <c r="C572" s="57" t="s">
        <v>330</v>
      </c>
      <c r="D572" s="57" t="s">
        <v>18</v>
      </c>
      <c r="E572" s="57">
        <v>126</v>
      </c>
      <c r="F572" s="63">
        <v>25</v>
      </c>
      <c r="G572" s="64">
        <v>0.35</v>
      </c>
      <c r="H572" s="63">
        <v>16.25</v>
      </c>
      <c r="I572" s="63"/>
      <c r="J572" s="65">
        <f t="shared" si="57"/>
        <v>0</v>
      </c>
      <c r="K572" s="19"/>
      <c r="L572" s="66">
        <f t="shared" si="59"/>
        <v>0</v>
      </c>
      <c r="M572" t="s">
        <v>1559</v>
      </c>
      <c r="N572" s="54" t="str">
        <f t="shared" si="58"/>
        <v>VEZI CARTEA</v>
      </c>
    </row>
    <row r="573" spans="1:14" x14ac:dyDescent="0.25">
      <c r="A573" s="62" t="s">
        <v>538</v>
      </c>
      <c r="B573" s="57" t="s">
        <v>539</v>
      </c>
      <c r="C573" s="57" t="s">
        <v>330</v>
      </c>
      <c r="D573" s="57" t="s">
        <v>18</v>
      </c>
      <c r="E573" s="57">
        <v>208</v>
      </c>
      <c r="F573" s="63">
        <v>25</v>
      </c>
      <c r="G573" s="64">
        <v>0.15</v>
      </c>
      <c r="H573" s="63">
        <v>21.25</v>
      </c>
      <c r="I573" s="63"/>
      <c r="J573" s="65">
        <f t="shared" si="57"/>
        <v>0</v>
      </c>
      <c r="K573" s="19"/>
      <c r="L573" s="66">
        <f t="shared" si="59"/>
        <v>0</v>
      </c>
      <c r="M573" t="s">
        <v>1632</v>
      </c>
      <c r="N573" s="54" t="str">
        <f t="shared" si="58"/>
        <v>VEZI CARTEA</v>
      </c>
    </row>
    <row r="574" spans="1:14" x14ac:dyDescent="0.25">
      <c r="A574" s="62" t="s">
        <v>2619</v>
      </c>
      <c r="B574" s="57" t="s">
        <v>2620</v>
      </c>
      <c r="C574" s="57" t="s">
        <v>359</v>
      </c>
      <c r="D574" s="57" t="s">
        <v>8</v>
      </c>
      <c r="E574" s="57">
        <v>176</v>
      </c>
      <c r="F574" s="63">
        <v>11.9</v>
      </c>
      <c r="G574" s="64">
        <v>0.05</v>
      </c>
      <c r="H574" s="63">
        <v>11.31</v>
      </c>
      <c r="I574" s="63"/>
      <c r="J574" s="65">
        <f t="shared" si="57"/>
        <v>0</v>
      </c>
      <c r="K574" s="19"/>
      <c r="L574" s="66">
        <f t="shared" si="59"/>
        <v>0</v>
      </c>
      <c r="M574" t="s">
        <v>3027</v>
      </c>
      <c r="N574" s="54" t="str">
        <f t="shared" si="58"/>
        <v>VEZI CARTEA</v>
      </c>
    </row>
    <row r="575" spans="1:14" x14ac:dyDescent="0.25">
      <c r="A575" s="62" t="s">
        <v>1387</v>
      </c>
      <c r="B575" s="57" t="s">
        <v>1388</v>
      </c>
      <c r="C575" s="57" t="s">
        <v>991</v>
      </c>
      <c r="D575" s="57" t="s">
        <v>8</v>
      </c>
      <c r="E575" s="57">
        <v>256</v>
      </c>
      <c r="F575" s="63">
        <v>20</v>
      </c>
      <c r="G575" s="64">
        <v>0.05</v>
      </c>
      <c r="H575" s="63">
        <v>19</v>
      </c>
      <c r="I575" s="63"/>
      <c r="J575" s="65">
        <f t="shared" si="57"/>
        <v>0</v>
      </c>
      <c r="K575" s="19"/>
      <c r="L575" s="66">
        <f t="shared" si="59"/>
        <v>0</v>
      </c>
      <c r="M575" t="s">
        <v>1857</v>
      </c>
      <c r="N575" s="54" t="str">
        <f t="shared" si="58"/>
        <v>VEZI CARTEA</v>
      </c>
    </row>
    <row r="576" spans="1:14" x14ac:dyDescent="0.25">
      <c r="A576" s="62" t="s">
        <v>2621</v>
      </c>
      <c r="B576" s="57" t="s">
        <v>2622</v>
      </c>
      <c r="C576" s="57" t="s">
        <v>991</v>
      </c>
      <c r="D576" s="57" t="s">
        <v>8</v>
      </c>
      <c r="E576" s="57">
        <v>176</v>
      </c>
      <c r="F576" s="63">
        <v>16</v>
      </c>
      <c r="G576" s="64">
        <v>0.05</v>
      </c>
      <c r="H576" s="63">
        <v>15.2</v>
      </c>
      <c r="I576" s="63"/>
      <c r="J576" s="65">
        <f t="shared" ref="J576:J639" si="60">K576*1</f>
        <v>0</v>
      </c>
      <c r="K576" s="19"/>
      <c r="L576" s="66">
        <f t="shared" si="59"/>
        <v>0</v>
      </c>
      <c r="M576" t="s">
        <v>3028</v>
      </c>
      <c r="N576" s="54" t="str">
        <f t="shared" si="58"/>
        <v>VEZI CARTEA</v>
      </c>
    </row>
    <row r="577" spans="1:14" x14ac:dyDescent="0.25">
      <c r="A577" s="62" t="s">
        <v>479</v>
      </c>
      <c r="B577" s="57" t="s">
        <v>480</v>
      </c>
      <c r="C577" s="57" t="s">
        <v>481</v>
      </c>
      <c r="D577" s="57" t="s">
        <v>8</v>
      </c>
      <c r="E577" s="57">
        <v>180</v>
      </c>
      <c r="F577" s="63">
        <v>20</v>
      </c>
      <c r="G577" s="64">
        <v>0.15</v>
      </c>
      <c r="H577" s="63">
        <v>17</v>
      </c>
      <c r="I577" s="63"/>
      <c r="J577" s="65">
        <f t="shared" si="60"/>
        <v>0</v>
      </c>
      <c r="K577" s="19"/>
      <c r="L577" s="66">
        <f t="shared" si="59"/>
        <v>0</v>
      </c>
      <c r="M577" t="s">
        <v>1612</v>
      </c>
      <c r="N577" s="54" t="str">
        <f t="shared" si="58"/>
        <v>VEZI CARTEA</v>
      </c>
    </row>
    <row r="578" spans="1:14" x14ac:dyDescent="0.25">
      <c r="A578" s="62" t="s">
        <v>2623</v>
      </c>
      <c r="B578" s="57" t="s">
        <v>2624</v>
      </c>
      <c r="C578" s="57" t="s">
        <v>1336</v>
      </c>
      <c r="D578" s="57" t="s">
        <v>8</v>
      </c>
      <c r="E578" s="57">
        <v>176</v>
      </c>
      <c r="F578" s="63">
        <v>14</v>
      </c>
      <c r="G578" s="64">
        <v>7.0000000000000007E-2</v>
      </c>
      <c r="H578" s="63">
        <v>13.02</v>
      </c>
      <c r="I578" s="63"/>
      <c r="J578" s="65">
        <f t="shared" si="60"/>
        <v>0</v>
      </c>
      <c r="K578" s="19"/>
      <c r="L578" s="66">
        <f t="shared" si="59"/>
        <v>0</v>
      </c>
      <c r="M578" t="s">
        <v>3029</v>
      </c>
      <c r="N578" s="54" t="str">
        <f t="shared" si="58"/>
        <v>VEZI CARTEA</v>
      </c>
    </row>
    <row r="579" spans="1:14" x14ac:dyDescent="0.25">
      <c r="A579" s="62" t="s">
        <v>2625</v>
      </c>
      <c r="B579" s="57" t="s">
        <v>2626</v>
      </c>
      <c r="C579" s="57" t="s">
        <v>2627</v>
      </c>
      <c r="D579" s="57" t="s">
        <v>8</v>
      </c>
      <c r="E579" s="57">
        <v>400</v>
      </c>
      <c r="F579" s="63">
        <v>45</v>
      </c>
      <c r="G579" s="64">
        <v>0.18</v>
      </c>
      <c r="H579" s="63">
        <v>36.9</v>
      </c>
      <c r="I579" s="63"/>
      <c r="J579" s="65">
        <f t="shared" si="60"/>
        <v>0</v>
      </c>
      <c r="K579" s="19"/>
      <c r="L579" s="66">
        <f t="shared" si="59"/>
        <v>0</v>
      </c>
      <c r="M579" t="s">
        <v>3030</v>
      </c>
      <c r="N579" s="54" t="str">
        <f t="shared" si="58"/>
        <v>VEZI CARTEA</v>
      </c>
    </row>
    <row r="580" spans="1:14" x14ac:dyDescent="0.25">
      <c r="A580" s="62" t="s">
        <v>2628</v>
      </c>
      <c r="B580" s="57" t="s">
        <v>2629</v>
      </c>
      <c r="C580" s="57" t="s">
        <v>2630</v>
      </c>
      <c r="D580" s="57" t="s">
        <v>8</v>
      </c>
      <c r="E580" s="57">
        <v>158</v>
      </c>
      <c r="F580" s="63">
        <v>20</v>
      </c>
      <c r="G580" s="64">
        <v>0.15</v>
      </c>
      <c r="H580" s="63">
        <v>17</v>
      </c>
      <c r="I580" s="63"/>
      <c r="J580" s="65">
        <f t="shared" si="60"/>
        <v>0</v>
      </c>
      <c r="K580" s="19"/>
      <c r="L580" s="66">
        <f t="shared" si="59"/>
        <v>0</v>
      </c>
      <c r="M580" t="s">
        <v>3031</v>
      </c>
      <c r="N580" s="54" t="str">
        <f t="shared" ref="N580:N643" si="61">HYPERLINK(M580,"VEZI CARTEA")</f>
        <v>VEZI CARTEA</v>
      </c>
    </row>
    <row r="581" spans="1:14" x14ac:dyDescent="0.25">
      <c r="A581" s="62" t="s">
        <v>792</v>
      </c>
      <c r="B581" s="57" t="s">
        <v>793</v>
      </c>
      <c r="C581" s="57" t="s">
        <v>157</v>
      </c>
      <c r="D581" s="57" t="s">
        <v>18</v>
      </c>
      <c r="E581" s="57">
        <v>120</v>
      </c>
      <c r="F581" s="63">
        <v>18</v>
      </c>
      <c r="G581" s="64">
        <v>0.15</v>
      </c>
      <c r="H581" s="63">
        <v>15.3</v>
      </c>
      <c r="I581" s="63"/>
      <c r="J581" s="65">
        <f t="shared" si="60"/>
        <v>0</v>
      </c>
      <c r="K581" s="19"/>
      <c r="L581" s="66">
        <f t="shared" si="59"/>
        <v>0</v>
      </c>
      <c r="M581" t="s">
        <v>1722</v>
      </c>
      <c r="N581" s="54" t="str">
        <f t="shared" si="61"/>
        <v>VEZI CARTEA</v>
      </c>
    </row>
    <row r="582" spans="1:14" x14ac:dyDescent="0.25">
      <c r="A582" s="62" t="s">
        <v>155</v>
      </c>
      <c r="B582" s="57" t="s">
        <v>156</v>
      </c>
      <c r="C582" s="57" t="s">
        <v>157</v>
      </c>
      <c r="D582" s="57" t="s">
        <v>18</v>
      </c>
      <c r="E582" s="57">
        <v>304</v>
      </c>
      <c r="F582" s="63">
        <v>25</v>
      </c>
      <c r="G582" s="64">
        <v>0.12</v>
      </c>
      <c r="H582" s="63">
        <v>22</v>
      </c>
      <c r="I582" s="63"/>
      <c r="J582" s="65">
        <f t="shared" si="60"/>
        <v>0</v>
      </c>
      <c r="K582" s="19"/>
      <c r="L582" s="66">
        <f t="shared" si="59"/>
        <v>0</v>
      </c>
      <c r="M582" t="s">
        <v>1501</v>
      </c>
      <c r="N582" s="54" t="str">
        <f t="shared" si="61"/>
        <v>VEZI CARTEA</v>
      </c>
    </row>
    <row r="583" spans="1:14" x14ac:dyDescent="0.25">
      <c r="A583" s="62" t="s">
        <v>227</v>
      </c>
      <c r="B583" s="57" t="s">
        <v>228</v>
      </c>
      <c r="C583" s="57" t="s">
        <v>229</v>
      </c>
      <c r="D583" s="57" t="s">
        <v>8</v>
      </c>
      <c r="E583" s="57">
        <v>112</v>
      </c>
      <c r="F583" s="63">
        <v>9</v>
      </c>
      <c r="G583" s="64">
        <v>0.05</v>
      </c>
      <c r="H583" s="63">
        <v>8.5500000000000007</v>
      </c>
      <c r="I583" s="63"/>
      <c r="J583" s="65">
        <f t="shared" si="60"/>
        <v>0</v>
      </c>
      <c r="K583" s="19"/>
      <c r="L583" s="66">
        <f t="shared" si="59"/>
        <v>0</v>
      </c>
      <c r="M583" t="s">
        <v>1529</v>
      </c>
      <c r="N583" s="54" t="str">
        <f t="shared" si="61"/>
        <v>VEZI CARTEA</v>
      </c>
    </row>
    <row r="584" spans="1:14" x14ac:dyDescent="0.25">
      <c r="A584" s="62" t="s">
        <v>2631</v>
      </c>
      <c r="B584" s="57" t="s">
        <v>2632</v>
      </c>
      <c r="C584" s="57" t="s">
        <v>229</v>
      </c>
      <c r="D584" s="57" t="s">
        <v>2543</v>
      </c>
      <c r="E584" s="57">
        <v>256</v>
      </c>
      <c r="F584" s="63">
        <v>14.99</v>
      </c>
      <c r="G584" s="64">
        <v>0.12</v>
      </c>
      <c r="H584" s="63">
        <v>13.19</v>
      </c>
      <c r="I584" s="63"/>
      <c r="J584" s="65">
        <f t="shared" si="60"/>
        <v>0</v>
      </c>
      <c r="K584" s="19"/>
      <c r="L584" s="66">
        <f t="shared" si="59"/>
        <v>0</v>
      </c>
      <c r="M584" t="s">
        <v>3032</v>
      </c>
      <c r="N584" s="54" t="str">
        <f t="shared" si="61"/>
        <v>VEZI CARTEA</v>
      </c>
    </row>
    <row r="585" spans="1:14" x14ac:dyDescent="0.25">
      <c r="A585" s="62" t="s">
        <v>255</v>
      </c>
      <c r="B585" s="57" t="s">
        <v>256</v>
      </c>
      <c r="C585" s="57" t="s">
        <v>257</v>
      </c>
      <c r="D585" s="57" t="s">
        <v>8</v>
      </c>
      <c r="E585" s="57">
        <v>224</v>
      </c>
      <c r="F585" s="63">
        <v>16.5</v>
      </c>
      <c r="G585" s="64">
        <v>0.15</v>
      </c>
      <c r="H585" s="63">
        <v>14.03</v>
      </c>
      <c r="I585" s="63"/>
      <c r="J585" s="65">
        <f t="shared" si="60"/>
        <v>0</v>
      </c>
      <c r="K585" s="19"/>
      <c r="L585" s="66">
        <f t="shared" si="59"/>
        <v>0</v>
      </c>
      <c r="M585" t="s">
        <v>1538</v>
      </c>
      <c r="N585" s="54" t="str">
        <f t="shared" si="61"/>
        <v>VEZI CARTEA</v>
      </c>
    </row>
    <row r="586" spans="1:14" x14ac:dyDescent="0.25">
      <c r="A586" s="62" t="s">
        <v>2633</v>
      </c>
      <c r="B586" s="57" t="s">
        <v>2634</v>
      </c>
      <c r="C586" s="57" t="s">
        <v>1209</v>
      </c>
      <c r="D586" s="57" t="s">
        <v>8</v>
      </c>
      <c r="E586" s="57">
        <v>312</v>
      </c>
      <c r="F586" s="63">
        <v>20</v>
      </c>
      <c r="G586" s="64">
        <v>0.15</v>
      </c>
      <c r="H586" s="63">
        <v>17</v>
      </c>
      <c r="I586" s="63"/>
      <c r="J586" s="65">
        <f t="shared" si="60"/>
        <v>0</v>
      </c>
      <c r="K586" s="19"/>
      <c r="L586" s="66">
        <f t="shared" si="59"/>
        <v>0</v>
      </c>
      <c r="M586" t="s">
        <v>3033</v>
      </c>
      <c r="N586" s="54" t="str">
        <f t="shared" si="61"/>
        <v>VEZI CARTEA</v>
      </c>
    </row>
    <row r="587" spans="1:14" x14ac:dyDescent="0.25">
      <c r="A587" s="62" t="s">
        <v>2635</v>
      </c>
      <c r="B587" s="57" t="s">
        <v>2636</v>
      </c>
      <c r="C587" s="57" t="s">
        <v>2637</v>
      </c>
      <c r="D587" s="57" t="s">
        <v>8</v>
      </c>
      <c r="E587" s="57">
        <v>320</v>
      </c>
      <c r="F587" s="63">
        <v>29</v>
      </c>
      <c r="G587" s="64">
        <v>0.2</v>
      </c>
      <c r="H587" s="63">
        <v>23.2</v>
      </c>
      <c r="I587" s="63"/>
      <c r="J587" s="65">
        <f t="shared" si="60"/>
        <v>0</v>
      </c>
      <c r="K587" s="19"/>
      <c r="L587" s="66">
        <f t="shared" si="59"/>
        <v>0</v>
      </c>
      <c r="M587" t="s">
        <v>3034</v>
      </c>
      <c r="N587" s="54" t="str">
        <f t="shared" si="61"/>
        <v>VEZI CARTEA</v>
      </c>
    </row>
    <row r="588" spans="1:14" x14ac:dyDescent="0.25">
      <c r="A588" s="62" t="s">
        <v>1446</v>
      </c>
      <c r="B588" s="57" t="s">
        <v>736</v>
      </c>
      <c r="C588" s="57" t="s">
        <v>737</v>
      </c>
      <c r="D588" s="57" t="s">
        <v>8</v>
      </c>
      <c r="E588" s="57">
        <v>240</v>
      </c>
      <c r="F588" s="63">
        <v>14</v>
      </c>
      <c r="G588" s="64">
        <v>0.15</v>
      </c>
      <c r="H588" s="63">
        <v>11.9</v>
      </c>
      <c r="I588" s="63"/>
      <c r="J588" s="65">
        <f t="shared" si="60"/>
        <v>0</v>
      </c>
      <c r="K588" s="19"/>
      <c r="L588" s="66">
        <f t="shared" si="59"/>
        <v>0</v>
      </c>
      <c r="M588" t="s">
        <v>1879</v>
      </c>
      <c r="N588" s="54" t="str">
        <f t="shared" si="61"/>
        <v>VEZI CARTEA</v>
      </c>
    </row>
    <row r="589" spans="1:14" x14ac:dyDescent="0.25">
      <c r="A589" s="62" t="s">
        <v>2638</v>
      </c>
      <c r="B589" s="57" t="s">
        <v>2639</v>
      </c>
      <c r="C589" s="57" t="s">
        <v>2640</v>
      </c>
      <c r="D589" s="57" t="s">
        <v>8</v>
      </c>
      <c r="E589" s="57">
        <v>288</v>
      </c>
      <c r="F589" s="63">
        <v>43.9</v>
      </c>
      <c r="G589" s="64">
        <v>0.4</v>
      </c>
      <c r="H589" s="63">
        <v>26.34</v>
      </c>
      <c r="I589" s="63"/>
      <c r="J589" s="65">
        <f t="shared" si="60"/>
        <v>0</v>
      </c>
      <c r="K589" s="19"/>
      <c r="L589" s="66">
        <f t="shared" si="59"/>
        <v>0</v>
      </c>
      <c r="M589" t="s">
        <v>3035</v>
      </c>
      <c r="N589" s="54" t="str">
        <f t="shared" si="61"/>
        <v>VEZI CARTEA</v>
      </c>
    </row>
    <row r="590" spans="1:14" x14ac:dyDescent="0.25">
      <c r="A590" s="62" t="s">
        <v>724</v>
      </c>
      <c r="B590" s="57" t="s">
        <v>725</v>
      </c>
      <c r="C590" s="57" t="s">
        <v>726</v>
      </c>
      <c r="D590" s="57" t="s">
        <v>18</v>
      </c>
      <c r="E590" s="57">
        <v>170</v>
      </c>
      <c r="F590" s="63">
        <v>20</v>
      </c>
      <c r="G590" s="64">
        <v>0.1</v>
      </c>
      <c r="H590" s="63">
        <v>18</v>
      </c>
      <c r="I590" s="63"/>
      <c r="J590" s="65">
        <f t="shared" si="60"/>
        <v>0</v>
      </c>
      <c r="K590" s="19"/>
      <c r="L590" s="66">
        <f t="shared" si="59"/>
        <v>0</v>
      </c>
      <c r="M590" t="s">
        <v>1697</v>
      </c>
      <c r="N590" s="54" t="str">
        <f t="shared" si="61"/>
        <v>VEZI CARTEA</v>
      </c>
    </row>
    <row r="591" spans="1:14" x14ac:dyDescent="0.25">
      <c r="A591" s="62" t="s">
        <v>894</v>
      </c>
      <c r="B591" s="57" t="s">
        <v>505</v>
      </c>
      <c r="C591" s="57" t="s">
        <v>506</v>
      </c>
      <c r="D591" s="57" t="s">
        <v>8</v>
      </c>
      <c r="E591" s="57">
        <v>126</v>
      </c>
      <c r="F591" s="63">
        <v>27.5</v>
      </c>
      <c r="G591" s="64">
        <v>0.4</v>
      </c>
      <c r="H591" s="63">
        <v>16.5</v>
      </c>
      <c r="I591" s="63"/>
      <c r="J591" s="65">
        <f t="shared" si="60"/>
        <v>0</v>
      </c>
      <c r="K591" s="19"/>
      <c r="L591" s="66">
        <f t="shared" si="59"/>
        <v>0</v>
      </c>
      <c r="M591" t="s">
        <v>1760</v>
      </c>
      <c r="N591" s="54" t="str">
        <f t="shared" si="61"/>
        <v>VEZI CARTEA</v>
      </c>
    </row>
    <row r="592" spans="1:14" x14ac:dyDescent="0.25">
      <c r="A592" s="62" t="s">
        <v>2641</v>
      </c>
      <c r="B592" s="57" t="s">
        <v>2642</v>
      </c>
      <c r="C592" s="57" t="s">
        <v>506</v>
      </c>
      <c r="D592" s="57" t="s">
        <v>8</v>
      </c>
      <c r="E592" s="57">
        <v>180</v>
      </c>
      <c r="F592" s="63">
        <v>15</v>
      </c>
      <c r="G592" s="64">
        <v>0.1</v>
      </c>
      <c r="H592" s="63">
        <v>13.5</v>
      </c>
      <c r="I592" s="63"/>
      <c r="J592" s="65">
        <f t="shared" si="60"/>
        <v>0</v>
      </c>
      <c r="K592" s="19"/>
      <c r="L592" s="66">
        <f t="shared" si="59"/>
        <v>0</v>
      </c>
      <c r="M592" t="s">
        <v>3036</v>
      </c>
      <c r="N592" s="54" t="str">
        <f t="shared" si="61"/>
        <v>VEZI CARTEA</v>
      </c>
    </row>
    <row r="593" spans="1:14" x14ac:dyDescent="0.25">
      <c r="A593" s="62" t="s">
        <v>704</v>
      </c>
      <c r="B593" s="57" t="s">
        <v>705</v>
      </c>
      <c r="C593" s="57" t="s">
        <v>506</v>
      </c>
      <c r="D593" s="57" t="s">
        <v>18</v>
      </c>
      <c r="E593" s="57">
        <v>270</v>
      </c>
      <c r="F593" s="63">
        <v>25</v>
      </c>
      <c r="G593" s="64">
        <v>0.15</v>
      </c>
      <c r="H593" s="63">
        <v>21.25</v>
      </c>
      <c r="I593" s="63"/>
      <c r="J593" s="65">
        <f t="shared" si="60"/>
        <v>0</v>
      </c>
      <c r="K593" s="19"/>
      <c r="L593" s="66">
        <f t="shared" si="59"/>
        <v>0</v>
      </c>
      <c r="M593" t="s">
        <v>1688</v>
      </c>
      <c r="N593" s="54" t="str">
        <f t="shared" si="61"/>
        <v>VEZI CARTEA</v>
      </c>
    </row>
    <row r="594" spans="1:14" x14ac:dyDescent="0.25">
      <c r="A594" s="62" t="s">
        <v>2643</v>
      </c>
      <c r="B594" s="57" t="s">
        <v>2644</v>
      </c>
      <c r="C594" s="57" t="s">
        <v>506</v>
      </c>
      <c r="D594" s="57" t="s">
        <v>8</v>
      </c>
      <c r="E594" s="57">
        <v>240</v>
      </c>
      <c r="F594" s="63">
        <v>16</v>
      </c>
      <c r="G594" s="64">
        <v>0.12</v>
      </c>
      <c r="H594" s="63">
        <v>14.08</v>
      </c>
      <c r="I594" s="63"/>
      <c r="J594" s="65">
        <f t="shared" si="60"/>
        <v>0</v>
      </c>
      <c r="K594" s="19"/>
      <c r="L594" s="66">
        <f t="shared" si="59"/>
        <v>0</v>
      </c>
      <c r="M594" t="s">
        <v>3037</v>
      </c>
      <c r="N594" s="54" t="str">
        <f t="shared" si="61"/>
        <v>VEZI CARTEA</v>
      </c>
    </row>
    <row r="595" spans="1:14" x14ac:dyDescent="0.25">
      <c r="A595" s="62" t="s">
        <v>332</v>
      </c>
      <c r="B595" s="57" t="s">
        <v>333</v>
      </c>
      <c r="C595" s="57" t="s">
        <v>334</v>
      </c>
      <c r="D595" s="57" t="s">
        <v>18</v>
      </c>
      <c r="E595" s="57">
        <v>168</v>
      </c>
      <c r="F595" s="63">
        <v>17</v>
      </c>
      <c r="G595" s="64">
        <v>0.15</v>
      </c>
      <c r="H595" s="63">
        <v>14.45</v>
      </c>
      <c r="I595" s="63"/>
      <c r="J595" s="65">
        <f t="shared" si="60"/>
        <v>0</v>
      </c>
      <c r="K595" s="19"/>
      <c r="L595" s="66">
        <f t="shared" si="59"/>
        <v>0</v>
      </c>
      <c r="M595" t="s">
        <v>1560</v>
      </c>
      <c r="N595" s="54" t="str">
        <f t="shared" si="61"/>
        <v>VEZI CARTEA</v>
      </c>
    </row>
    <row r="596" spans="1:14" x14ac:dyDescent="0.25">
      <c r="A596" s="62" t="s">
        <v>569</v>
      </c>
      <c r="B596" s="57" t="s">
        <v>570</v>
      </c>
      <c r="C596" s="57" t="s">
        <v>571</v>
      </c>
      <c r="D596" s="57" t="s">
        <v>18</v>
      </c>
      <c r="E596" s="57">
        <v>226</v>
      </c>
      <c r="F596" s="63">
        <v>20</v>
      </c>
      <c r="G596" s="64">
        <v>0.2</v>
      </c>
      <c r="H596" s="63">
        <v>16</v>
      </c>
      <c r="I596" s="63"/>
      <c r="J596" s="65">
        <f t="shared" si="60"/>
        <v>0</v>
      </c>
      <c r="K596" s="19"/>
      <c r="L596" s="66">
        <f t="shared" si="59"/>
        <v>0</v>
      </c>
      <c r="M596" t="s">
        <v>1642</v>
      </c>
      <c r="N596" s="54" t="str">
        <f t="shared" si="61"/>
        <v>VEZI CARTEA</v>
      </c>
    </row>
    <row r="597" spans="1:14" x14ac:dyDescent="0.25">
      <c r="A597" s="62" t="s">
        <v>562</v>
      </c>
      <c r="B597" s="57" t="s">
        <v>563</v>
      </c>
      <c r="C597" s="57" t="s">
        <v>564</v>
      </c>
      <c r="D597" s="57" t="s">
        <v>18</v>
      </c>
      <c r="E597" s="57">
        <v>328</v>
      </c>
      <c r="F597" s="63">
        <v>35</v>
      </c>
      <c r="G597" s="64">
        <v>0.25</v>
      </c>
      <c r="H597" s="63">
        <v>26.25</v>
      </c>
      <c r="I597" s="63"/>
      <c r="J597" s="65">
        <f t="shared" si="60"/>
        <v>0</v>
      </c>
      <c r="K597" s="19"/>
      <c r="L597" s="66">
        <f t="shared" si="59"/>
        <v>0</v>
      </c>
      <c r="M597" t="s">
        <v>1639</v>
      </c>
      <c r="N597" s="54" t="str">
        <f t="shared" si="61"/>
        <v>VEZI CARTEA</v>
      </c>
    </row>
    <row r="598" spans="1:14" x14ac:dyDescent="0.25">
      <c r="A598" s="62" t="s">
        <v>1398</v>
      </c>
      <c r="B598" s="57" t="s">
        <v>888</v>
      </c>
      <c r="C598" s="57" t="s">
        <v>564</v>
      </c>
      <c r="D598" s="57" t="s">
        <v>18</v>
      </c>
      <c r="E598" s="57">
        <v>460</v>
      </c>
      <c r="F598" s="63">
        <v>50</v>
      </c>
      <c r="G598" s="64">
        <v>0.2</v>
      </c>
      <c r="H598" s="63">
        <v>40</v>
      </c>
      <c r="I598" s="63"/>
      <c r="J598" s="65">
        <f t="shared" si="60"/>
        <v>0</v>
      </c>
      <c r="K598" s="19"/>
      <c r="L598" s="66">
        <f t="shared" si="59"/>
        <v>0</v>
      </c>
      <c r="M598" t="s">
        <v>1861</v>
      </c>
      <c r="N598" s="54" t="str">
        <f t="shared" si="61"/>
        <v>VEZI CARTEA</v>
      </c>
    </row>
    <row r="599" spans="1:14" x14ac:dyDescent="0.25">
      <c r="A599" s="62" t="s">
        <v>2645</v>
      </c>
      <c r="B599" s="57" t="s">
        <v>2646</v>
      </c>
      <c r="C599" s="57" t="s">
        <v>346</v>
      </c>
      <c r="D599" s="57" t="s">
        <v>8</v>
      </c>
      <c r="E599" s="57">
        <v>720</v>
      </c>
      <c r="F599" s="63">
        <v>71.400000000000006</v>
      </c>
      <c r="G599" s="64">
        <v>0.2</v>
      </c>
      <c r="H599" s="63">
        <v>57.12</v>
      </c>
      <c r="I599" s="63"/>
      <c r="J599" s="65">
        <f t="shared" si="60"/>
        <v>0</v>
      </c>
      <c r="K599" s="19"/>
      <c r="L599" s="66">
        <f t="shared" si="59"/>
        <v>0</v>
      </c>
      <c r="M599" t="s">
        <v>3038</v>
      </c>
      <c r="N599" s="54" t="str">
        <f t="shared" si="61"/>
        <v>VEZI CARTEA</v>
      </c>
    </row>
    <row r="600" spans="1:14" x14ac:dyDescent="0.25">
      <c r="A600" s="62" t="s">
        <v>344</v>
      </c>
      <c r="B600" s="57" t="s">
        <v>345</v>
      </c>
      <c r="C600" s="57" t="s">
        <v>346</v>
      </c>
      <c r="D600" s="57" t="s">
        <v>18</v>
      </c>
      <c r="E600" s="57">
        <v>204</v>
      </c>
      <c r="F600" s="63">
        <v>20</v>
      </c>
      <c r="G600" s="64">
        <v>0.15</v>
      </c>
      <c r="H600" s="63">
        <v>17</v>
      </c>
      <c r="I600" s="63"/>
      <c r="J600" s="65">
        <f t="shared" si="60"/>
        <v>0</v>
      </c>
      <c r="K600" s="19"/>
      <c r="L600" s="66">
        <f t="shared" si="59"/>
        <v>0</v>
      </c>
      <c r="M600" t="s">
        <v>1565</v>
      </c>
      <c r="N600" s="54" t="str">
        <f t="shared" si="61"/>
        <v>VEZI CARTEA</v>
      </c>
    </row>
    <row r="601" spans="1:14" x14ac:dyDescent="0.25">
      <c r="A601" s="62" t="s">
        <v>2647</v>
      </c>
      <c r="B601" s="57" t="s">
        <v>2648</v>
      </c>
      <c r="C601" s="57" t="s">
        <v>642</v>
      </c>
      <c r="D601" s="57" t="s">
        <v>8</v>
      </c>
      <c r="E601" s="57">
        <v>150</v>
      </c>
      <c r="F601" s="63">
        <v>15</v>
      </c>
      <c r="G601" s="64">
        <v>0.1</v>
      </c>
      <c r="H601" s="63">
        <v>13.5</v>
      </c>
      <c r="I601" s="63"/>
      <c r="J601" s="65">
        <f t="shared" si="60"/>
        <v>0</v>
      </c>
      <c r="K601" s="19"/>
      <c r="L601" s="66">
        <f t="shared" si="59"/>
        <v>0</v>
      </c>
      <c r="M601" t="s">
        <v>3039</v>
      </c>
      <c r="N601" s="54" t="str">
        <f t="shared" si="61"/>
        <v>VEZI CARTEA</v>
      </c>
    </row>
    <row r="602" spans="1:14" x14ac:dyDescent="0.25">
      <c r="A602" s="62" t="s">
        <v>1410</v>
      </c>
      <c r="B602" s="57" t="s">
        <v>1411</v>
      </c>
      <c r="C602" s="57" t="s">
        <v>1412</v>
      </c>
      <c r="D602" s="57" t="s">
        <v>8</v>
      </c>
      <c r="E602" s="57">
        <v>96</v>
      </c>
      <c r="F602" s="63">
        <v>7.5</v>
      </c>
      <c r="G602" s="64">
        <v>0.05</v>
      </c>
      <c r="H602" s="63">
        <v>7.13</v>
      </c>
      <c r="I602" s="63"/>
      <c r="J602" s="65">
        <f t="shared" si="60"/>
        <v>0</v>
      </c>
      <c r="K602" s="19"/>
      <c r="L602" s="66">
        <f t="shared" si="59"/>
        <v>0</v>
      </c>
      <c r="M602" t="s">
        <v>1865</v>
      </c>
      <c r="N602" s="54" t="str">
        <f t="shared" si="61"/>
        <v>VEZI CARTEA</v>
      </c>
    </row>
    <row r="603" spans="1:14" x14ac:dyDescent="0.25">
      <c r="A603" s="62" t="s">
        <v>1322</v>
      </c>
      <c r="B603" s="57" t="s">
        <v>1323</v>
      </c>
      <c r="C603" s="57" t="s">
        <v>1324</v>
      </c>
      <c r="D603" s="57" t="s">
        <v>212</v>
      </c>
      <c r="E603" s="57">
        <v>248</v>
      </c>
      <c r="F603" s="63">
        <v>15</v>
      </c>
      <c r="G603" s="64">
        <v>0.1</v>
      </c>
      <c r="H603" s="63">
        <v>13.5</v>
      </c>
      <c r="I603" s="63"/>
      <c r="J603" s="65">
        <f t="shared" si="60"/>
        <v>0</v>
      </c>
      <c r="K603" s="19"/>
      <c r="L603" s="66">
        <f t="shared" ref="L603:L665" si="62">H603*K603</f>
        <v>0</v>
      </c>
      <c r="M603" t="s">
        <v>2023</v>
      </c>
      <c r="N603" s="54" t="str">
        <f t="shared" si="61"/>
        <v>VEZI CARTEA</v>
      </c>
    </row>
    <row r="604" spans="1:14" x14ac:dyDescent="0.25">
      <c r="A604" s="62" t="s">
        <v>1168</v>
      </c>
      <c r="B604" s="57" t="s">
        <v>1169</v>
      </c>
      <c r="C604" s="57" t="s">
        <v>302</v>
      </c>
      <c r="D604" s="57" t="s">
        <v>8</v>
      </c>
      <c r="E604" s="57">
        <v>160</v>
      </c>
      <c r="F604" s="63">
        <v>16</v>
      </c>
      <c r="G604" s="64">
        <v>0.15</v>
      </c>
      <c r="H604" s="63">
        <v>13.6</v>
      </c>
      <c r="I604" s="63"/>
      <c r="J604" s="65">
        <f t="shared" si="60"/>
        <v>0</v>
      </c>
      <c r="K604" s="19"/>
      <c r="L604" s="66">
        <f t="shared" si="62"/>
        <v>0</v>
      </c>
      <c r="M604" t="s">
        <v>3040</v>
      </c>
      <c r="N604" s="54" t="str">
        <f t="shared" si="61"/>
        <v>VEZI CARTEA</v>
      </c>
    </row>
    <row r="605" spans="1:14" x14ac:dyDescent="0.25">
      <c r="A605" s="62" t="s">
        <v>224</v>
      </c>
      <c r="B605" s="57" t="s">
        <v>225</v>
      </c>
      <c r="C605" s="57" t="s">
        <v>226</v>
      </c>
      <c r="D605" s="57" t="s">
        <v>8</v>
      </c>
      <c r="E605" s="57">
        <v>96</v>
      </c>
      <c r="F605" s="63">
        <v>7</v>
      </c>
      <c r="G605" s="64">
        <v>0.05</v>
      </c>
      <c r="H605" s="63">
        <v>6.65</v>
      </c>
      <c r="I605" s="63"/>
      <c r="J605" s="65">
        <f t="shared" si="60"/>
        <v>0</v>
      </c>
      <c r="K605" s="19"/>
      <c r="L605" s="66">
        <f t="shared" si="62"/>
        <v>0</v>
      </c>
      <c r="M605" t="s">
        <v>1528</v>
      </c>
      <c r="N605" s="54" t="str">
        <f t="shared" si="61"/>
        <v>VEZI CARTEA</v>
      </c>
    </row>
    <row r="606" spans="1:14" x14ac:dyDescent="0.25">
      <c r="A606" s="62" t="s">
        <v>774</v>
      </c>
      <c r="B606" s="57" t="s">
        <v>775</v>
      </c>
      <c r="C606" s="57" t="s">
        <v>776</v>
      </c>
      <c r="D606" s="57" t="s">
        <v>18</v>
      </c>
      <c r="E606" s="57">
        <v>80</v>
      </c>
      <c r="F606" s="63">
        <v>18</v>
      </c>
      <c r="G606" s="64">
        <v>0.25</v>
      </c>
      <c r="H606" s="63">
        <v>13.5</v>
      </c>
      <c r="I606" s="63"/>
      <c r="J606" s="65">
        <f t="shared" si="60"/>
        <v>0</v>
      </c>
      <c r="K606" s="19"/>
      <c r="L606" s="66">
        <f t="shared" si="62"/>
        <v>0</v>
      </c>
      <c r="M606" t="s">
        <v>1716</v>
      </c>
      <c r="N606" s="54" t="str">
        <f t="shared" si="61"/>
        <v>VEZI CARTEA</v>
      </c>
    </row>
    <row r="607" spans="1:14" x14ac:dyDescent="0.25">
      <c r="A607" s="62" t="s">
        <v>1284</v>
      </c>
      <c r="B607" s="57" t="s">
        <v>1285</v>
      </c>
      <c r="C607" s="57" t="s">
        <v>421</v>
      </c>
      <c r="D607" s="57" t="s">
        <v>1445</v>
      </c>
      <c r="E607" s="57">
        <v>80</v>
      </c>
      <c r="F607" s="63">
        <v>14.99</v>
      </c>
      <c r="G607" s="64">
        <v>0.08</v>
      </c>
      <c r="H607" s="63">
        <v>13.79</v>
      </c>
      <c r="I607" s="63"/>
      <c r="J607" s="65">
        <f t="shared" si="60"/>
        <v>0</v>
      </c>
      <c r="K607" s="19"/>
      <c r="L607" s="66">
        <f t="shared" si="62"/>
        <v>0</v>
      </c>
      <c r="M607" t="s">
        <v>1897</v>
      </c>
      <c r="N607" s="54" t="str">
        <f t="shared" si="61"/>
        <v>VEZI CARTEA</v>
      </c>
    </row>
    <row r="608" spans="1:14" x14ac:dyDescent="0.25">
      <c r="A608" s="62" t="s">
        <v>953</v>
      </c>
      <c r="B608" s="57" t="s">
        <v>954</v>
      </c>
      <c r="C608" s="57" t="s">
        <v>264</v>
      </c>
      <c r="D608" s="57" t="s">
        <v>8</v>
      </c>
      <c r="E608" s="57">
        <v>192</v>
      </c>
      <c r="F608" s="63">
        <v>18</v>
      </c>
      <c r="G608" s="64">
        <v>0.1</v>
      </c>
      <c r="H608" s="63">
        <v>16.2</v>
      </c>
      <c r="I608" s="63"/>
      <c r="J608" s="65">
        <f t="shared" si="60"/>
        <v>0</v>
      </c>
      <c r="K608" s="19"/>
      <c r="L608" s="66">
        <f t="shared" si="62"/>
        <v>0</v>
      </c>
      <c r="M608" t="s">
        <v>1767</v>
      </c>
      <c r="N608" s="54" t="str">
        <f t="shared" si="61"/>
        <v>VEZI CARTEA</v>
      </c>
    </row>
    <row r="609" spans="1:14" x14ac:dyDescent="0.25">
      <c r="A609" s="62" t="s">
        <v>1314</v>
      </c>
      <c r="B609" s="57" t="s">
        <v>1315</v>
      </c>
      <c r="C609" s="57" t="s">
        <v>264</v>
      </c>
      <c r="D609" s="57" t="s">
        <v>8</v>
      </c>
      <c r="E609" s="57">
        <v>256</v>
      </c>
      <c r="F609" s="63">
        <v>15.5</v>
      </c>
      <c r="G609" s="64">
        <v>0.05</v>
      </c>
      <c r="H609" s="63">
        <v>14.73</v>
      </c>
      <c r="I609" s="63"/>
      <c r="J609" s="65">
        <f t="shared" si="60"/>
        <v>0</v>
      </c>
      <c r="K609" s="19"/>
      <c r="L609" s="66">
        <f t="shared" si="62"/>
        <v>0</v>
      </c>
      <c r="M609" t="s">
        <v>1839</v>
      </c>
      <c r="N609" s="54" t="str">
        <f t="shared" si="61"/>
        <v>VEZI CARTEA</v>
      </c>
    </row>
    <row r="610" spans="1:14" x14ac:dyDescent="0.25">
      <c r="A610" s="62" t="s">
        <v>1327</v>
      </c>
      <c r="B610" s="57" t="s">
        <v>1328</v>
      </c>
      <c r="C610" s="57" t="s">
        <v>264</v>
      </c>
      <c r="D610" s="57" t="s">
        <v>8</v>
      </c>
      <c r="E610" s="57">
        <v>192</v>
      </c>
      <c r="F610" s="63">
        <v>10.5</v>
      </c>
      <c r="G610" s="64">
        <v>7.0000000000000007E-2</v>
      </c>
      <c r="H610" s="63">
        <v>9.77</v>
      </c>
      <c r="I610" s="63"/>
      <c r="J610" s="65">
        <f t="shared" si="60"/>
        <v>0</v>
      </c>
      <c r="K610" s="19"/>
      <c r="L610" s="66">
        <f t="shared" si="62"/>
        <v>0</v>
      </c>
      <c r="M610" t="s">
        <v>1841</v>
      </c>
      <c r="N610" s="54" t="str">
        <f t="shared" si="61"/>
        <v>VEZI CARTEA</v>
      </c>
    </row>
    <row r="611" spans="1:14" x14ac:dyDescent="0.25">
      <c r="A611" s="62" t="s">
        <v>1378</v>
      </c>
      <c r="B611" s="57" t="s">
        <v>1379</v>
      </c>
      <c r="C611" s="57" t="s">
        <v>264</v>
      </c>
      <c r="D611" s="57" t="s">
        <v>8</v>
      </c>
      <c r="E611" s="57">
        <v>112</v>
      </c>
      <c r="F611" s="63">
        <v>9</v>
      </c>
      <c r="G611" s="64">
        <v>0.05</v>
      </c>
      <c r="H611" s="63">
        <v>8.5500000000000007</v>
      </c>
      <c r="I611" s="63"/>
      <c r="J611" s="65">
        <f t="shared" si="60"/>
        <v>0</v>
      </c>
      <c r="K611" s="19"/>
      <c r="L611" s="66">
        <f t="shared" si="62"/>
        <v>0</v>
      </c>
      <c r="M611" t="s">
        <v>1853</v>
      </c>
      <c r="N611" s="54" t="str">
        <f t="shared" si="61"/>
        <v>VEZI CARTEA</v>
      </c>
    </row>
    <row r="612" spans="1:14" x14ac:dyDescent="0.25">
      <c r="A612" s="62" t="s">
        <v>581</v>
      </c>
      <c r="B612" s="57" t="s">
        <v>582</v>
      </c>
      <c r="C612" s="57" t="s">
        <v>264</v>
      </c>
      <c r="D612" s="57" t="s">
        <v>6</v>
      </c>
      <c r="E612" s="57">
        <v>60</v>
      </c>
      <c r="F612" s="63">
        <v>16</v>
      </c>
      <c r="G612" s="64">
        <v>0.12</v>
      </c>
      <c r="H612" s="63">
        <v>14.08</v>
      </c>
      <c r="I612" s="63"/>
      <c r="J612" s="65">
        <f t="shared" si="60"/>
        <v>0</v>
      </c>
      <c r="K612" s="19"/>
      <c r="L612" s="66">
        <f t="shared" si="62"/>
        <v>0</v>
      </c>
      <c r="M612" t="s">
        <v>1646</v>
      </c>
      <c r="N612" s="54" t="str">
        <f t="shared" si="61"/>
        <v>VEZI CARTEA</v>
      </c>
    </row>
    <row r="613" spans="1:14" x14ac:dyDescent="0.25">
      <c r="A613" s="62" t="s">
        <v>583</v>
      </c>
      <c r="B613" s="57" t="s">
        <v>584</v>
      </c>
      <c r="C613" s="57" t="s">
        <v>264</v>
      </c>
      <c r="D613" s="57" t="s">
        <v>1428</v>
      </c>
      <c r="E613" s="57">
        <v>336</v>
      </c>
      <c r="F613" s="63">
        <v>19</v>
      </c>
      <c r="G613" s="64">
        <v>0.05</v>
      </c>
      <c r="H613" s="63">
        <v>18.05</v>
      </c>
      <c r="I613" s="63"/>
      <c r="J613" s="65">
        <f t="shared" si="60"/>
        <v>0</v>
      </c>
      <c r="K613" s="19"/>
      <c r="L613" s="66">
        <f t="shared" si="62"/>
        <v>0</v>
      </c>
      <c r="M613" t="s">
        <v>1647</v>
      </c>
      <c r="N613" s="54" t="str">
        <f t="shared" si="61"/>
        <v>VEZI CARTEA</v>
      </c>
    </row>
    <row r="614" spans="1:14" x14ac:dyDescent="0.25">
      <c r="A614" s="62" t="s">
        <v>1159</v>
      </c>
      <c r="B614" s="57" t="s">
        <v>1160</v>
      </c>
      <c r="C614" s="57" t="s">
        <v>264</v>
      </c>
      <c r="D614" s="57" t="s">
        <v>1445</v>
      </c>
      <c r="E614" s="57">
        <v>256</v>
      </c>
      <c r="F614" s="63">
        <v>14.99</v>
      </c>
      <c r="G614" s="64">
        <v>0.08</v>
      </c>
      <c r="H614" s="63">
        <v>13.79</v>
      </c>
      <c r="I614" s="63"/>
      <c r="J614" s="65">
        <f t="shared" si="60"/>
        <v>0</v>
      </c>
      <c r="K614" s="19"/>
      <c r="L614" s="66">
        <f t="shared" si="62"/>
        <v>0</v>
      </c>
      <c r="M614" t="s">
        <v>1895</v>
      </c>
      <c r="N614" s="54" t="str">
        <f t="shared" si="61"/>
        <v>VEZI CARTEA</v>
      </c>
    </row>
    <row r="615" spans="1:14" x14ac:dyDescent="0.25">
      <c r="A615" s="62" t="s">
        <v>1276</v>
      </c>
      <c r="B615" s="57" t="s">
        <v>1277</v>
      </c>
      <c r="C615" s="57" t="s">
        <v>375</v>
      </c>
      <c r="D615" s="57" t="s">
        <v>8</v>
      </c>
      <c r="E615" s="57">
        <v>128</v>
      </c>
      <c r="F615" s="63">
        <v>11</v>
      </c>
      <c r="G615" s="64">
        <v>0.12</v>
      </c>
      <c r="H615" s="63">
        <v>9.68</v>
      </c>
      <c r="I615" s="63"/>
      <c r="J615" s="65">
        <f t="shared" si="60"/>
        <v>0</v>
      </c>
      <c r="K615" s="19"/>
      <c r="L615" s="66">
        <f t="shared" si="62"/>
        <v>0</v>
      </c>
      <c r="M615" t="s">
        <v>1829</v>
      </c>
      <c r="N615" s="54" t="str">
        <f t="shared" si="61"/>
        <v>VEZI CARTEA</v>
      </c>
    </row>
    <row r="616" spans="1:14" x14ac:dyDescent="0.25">
      <c r="A616" s="62" t="s">
        <v>1031</v>
      </c>
      <c r="B616" s="57" t="s">
        <v>1032</v>
      </c>
      <c r="C616" s="57" t="s">
        <v>375</v>
      </c>
      <c r="D616" s="57" t="s">
        <v>8</v>
      </c>
      <c r="E616" s="57">
        <v>224</v>
      </c>
      <c r="F616" s="63">
        <v>14</v>
      </c>
      <c r="G616" s="64">
        <v>0.05</v>
      </c>
      <c r="H616" s="63">
        <v>13.3</v>
      </c>
      <c r="I616" s="63"/>
      <c r="J616" s="65">
        <f t="shared" si="60"/>
        <v>0</v>
      </c>
      <c r="K616" s="19"/>
      <c r="L616" s="66">
        <f t="shared" si="62"/>
        <v>0</v>
      </c>
      <c r="M616" t="s">
        <v>1784</v>
      </c>
      <c r="N616" s="54" t="str">
        <f t="shared" si="61"/>
        <v>VEZI CARTEA</v>
      </c>
    </row>
    <row r="617" spans="1:14" x14ac:dyDescent="0.25">
      <c r="A617" s="62" t="s">
        <v>2649</v>
      </c>
      <c r="B617" s="57" t="s">
        <v>2650</v>
      </c>
      <c r="C617" s="57" t="s">
        <v>2651</v>
      </c>
      <c r="D617" s="57" t="s">
        <v>2652</v>
      </c>
      <c r="E617" s="57">
        <v>176</v>
      </c>
      <c r="F617" s="57">
        <v>19</v>
      </c>
      <c r="G617" s="64">
        <v>0.05</v>
      </c>
      <c r="H617" s="63">
        <v>18.05</v>
      </c>
      <c r="I617" s="63"/>
      <c r="J617" s="65">
        <f t="shared" si="60"/>
        <v>0</v>
      </c>
      <c r="K617" s="19"/>
      <c r="L617" s="66">
        <f t="shared" si="62"/>
        <v>0</v>
      </c>
      <c r="M617" t="s">
        <v>3041</v>
      </c>
      <c r="N617" s="54" t="str">
        <f t="shared" si="61"/>
        <v>VEZI CARTEA</v>
      </c>
    </row>
    <row r="618" spans="1:14" x14ac:dyDescent="0.25">
      <c r="A618" s="62" t="s">
        <v>2653</v>
      </c>
      <c r="B618" s="57" t="s">
        <v>2654</v>
      </c>
      <c r="C618" s="57" t="s">
        <v>2651</v>
      </c>
      <c r="D618" s="57" t="s">
        <v>212</v>
      </c>
      <c r="E618" s="57">
        <v>22</v>
      </c>
      <c r="F618" s="63">
        <v>16.91</v>
      </c>
      <c r="G618" s="64">
        <v>0.05</v>
      </c>
      <c r="H618" s="63">
        <v>16.059999999999999</v>
      </c>
      <c r="I618" s="63"/>
      <c r="J618" s="65">
        <f t="shared" si="60"/>
        <v>0</v>
      </c>
      <c r="K618" s="19"/>
      <c r="L618" s="66">
        <f t="shared" si="62"/>
        <v>0</v>
      </c>
      <c r="M618" t="s">
        <v>3042</v>
      </c>
      <c r="N618" s="54" t="str">
        <f t="shared" si="61"/>
        <v>VEZI CARTEA</v>
      </c>
    </row>
    <row r="619" spans="1:14" x14ac:dyDescent="0.25">
      <c r="A619" s="62" t="s">
        <v>1188</v>
      </c>
      <c r="B619" s="57" t="s">
        <v>1189</v>
      </c>
      <c r="C619" s="57" t="s">
        <v>1190</v>
      </c>
      <c r="D619" s="57" t="s">
        <v>18</v>
      </c>
      <c r="E619" s="57">
        <v>238</v>
      </c>
      <c r="F619" s="63">
        <v>19.989999999999998</v>
      </c>
      <c r="G619" s="64">
        <v>0.05</v>
      </c>
      <c r="H619" s="63">
        <v>18.989999999999998</v>
      </c>
      <c r="I619" s="63"/>
      <c r="J619" s="65">
        <f t="shared" si="60"/>
        <v>0</v>
      </c>
      <c r="K619" s="19"/>
      <c r="L619" s="66">
        <f t="shared" si="62"/>
        <v>0</v>
      </c>
      <c r="M619" t="s">
        <v>1953</v>
      </c>
      <c r="N619" s="54" t="str">
        <f t="shared" si="61"/>
        <v>VEZI CARTEA</v>
      </c>
    </row>
    <row r="620" spans="1:14" x14ac:dyDescent="0.25">
      <c r="A620" s="62" t="s">
        <v>1216</v>
      </c>
      <c r="B620" s="57" t="s">
        <v>1217</v>
      </c>
      <c r="C620" s="57" t="s">
        <v>73</v>
      </c>
      <c r="D620" s="57" t="s">
        <v>1428</v>
      </c>
      <c r="E620" s="57">
        <v>144</v>
      </c>
      <c r="F620" s="63">
        <v>12</v>
      </c>
      <c r="G620" s="64">
        <v>0.05</v>
      </c>
      <c r="H620" s="63">
        <v>11.4</v>
      </c>
      <c r="I620" s="63"/>
      <c r="J620" s="65">
        <f t="shared" si="60"/>
        <v>0</v>
      </c>
      <c r="K620" s="19"/>
      <c r="L620" s="66">
        <f t="shared" si="62"/>
        <v>0</v>
      </c>
      <c r="M620" t="s">
        <v>1817</v>
      </c>
      <c r="N620" s="54" t="str">
        <f t="shared" si="61"/>
        <v>VEZI CARTEA</v>
      </c>
    </row>
    <row r="621" spans="1:14" x14ac:dyDescent="0.25">
      <c r="A621" s="62" t="s">
        <v>233</v>
      </c>
      <c r="B621" s="57" t="s">
        <v>234</v>
      </c>
      <c r="C621" s="57" t="s">
        <v>73</v>
      </c>
      <c r="D621" s="57" t="s">
        <v>8</v>
      </c>
      <c r="E621" s="57">
        <v>112</v>
      </c>
      <c r="F621" s="63">
        <v>9</v>
      </c>
      <c r="G621" s="64">
        <v>0.05</v>
      </c>
      <c r="H621" s="63">
        <v>8.5500000000000007</v>
      </c>
      <c r="I621" s="63"/>
      <c r="J621" s="65">
        <f t="shared" si="60"/>
        <v>0</v>
      </c>
      <c r="K621" s="19"/>
      <c r="L621" s="66">
        <f t="shared" si="62"/>
        <v>0</v>
      </c>
      <c r="M621" t="s">
        <v>1531</v>
      </c>
      <c r="N621" s="54" t="str">
        <f t="shared" si="61"/>
        <v>VEZI CARTEA</v>
      </c>
    </row>
    <row r="622" spans="1:14" x14ac:dyDescent="0.25">
      <c r="A622" s="62" t="s">
        <v>407</v>
      </c>
      <c r="B622" s="57" t="s">
        <v>408</v>
      </c>
      <c r="C622" s="57" t="s">
        <v>73</v>
      </c>
      <c r="D622" s="57" t="s">
        <v>8</v>
      </c>
      <c r="E622" s="57">
        <v>96</v>
      </c>
      <c r="F622" s="63">
        <v>8</v>
      </c>
      <c r="G622" s="64">
        <v>0.05</v>
      </c>
      <c r="H622" s="63">
        <v>7.6</v>
      </c>
      <c r="I622" s="63"/>
      <c r="J622" s="65">
        <f t="shared" si="60"/>
        <v>0</v>
      </c>
      <c r="K622" s="19"/>
      <c r="L622" s="66">
        <f t="shared" si="62"/>
        <v>0</v>
      </c>
      <c r="M622" t="s">
        <v>1585</v>
      </c>
      <c r="N622" s="54" t="str">
        <f t="shared" si="61"/>
        <v>VEZI CARTEA</v>
      </c>
    </row>
    <row r="623" spans="1:14" x14ac:dyDescent="0.25">
      <c r="A623" s="62" t="s">
        <v>1286</v>
      </c>
      <c r="B623" s="57" t="s">
        <v>1287</v>
      </c>
      <c r="C623" s="57" t="s">
        <v>73</v>
      </c>
      <c r="D623" s="57" t="s">
        <v>212</v>
      </c>
      <c r="E623" s="57">
        <v>128</v>
      </c>
      <c r="F623" s="63">
        <v>17</v>
      </c>
      <c r="G623" s="64">
        <v>0.1</v>
      </c>
      <c r="H623" s="63">
        <v>15.3</v>
      </c>
      <c r="I623" s="63"/>
      <c r="J623" s="65">
        <f t="shared" si="60"/>
        <v>0</v>
      </c>
      <c r="K623" s="19"/>
      <c r="L623" s="66">
        <f t="shared" si="62"/>
        <v>0</v>
      </c>
      <c r="M623" t="s">
        <v>2019</v>
      </c>
      <c r="N623" s="54" t="str">
        <f t="shared" si="61"/>
        <v>VEZI CARTEA</v>
      </c>
    </row>
    <row r="624" spans="1:14" x14ac:dyDescent="0.25">
      <c r="A624" s="62" t="s">
        <v>643</v>
      </c>
      <c r="B624" s="57" t="s">
        <v>644</v>
      </c>
      <c r="C624" s="57" t="s">
        <v>73</v>
      </c>
      <c r="D624" s="57" t="s">
        <v>6</v>
      </c>
      <c r="E624" s="57">
        <v>64</v>
      </c>
      <c r="F624" s="63">
        <v>16</v>
      </c>
      <c r="G624" s="64">
        <v>0.05</v>
      </c>
      <c r="H624" s="63">
        <v>15.2</v>
      </c>
      <c r="I624" s="63"/>
      <c r="J624" s="65">
        <f t="shared" si="60"/>
        <v>0</v>
      </c>
      <c r="K624" s="19"/>
      <c r="L624" s="66">
        <f t="shared" si="62"/>
        <v>0</v>
      </c>
      <c r="M624" t="s">
        <v>1666</v>
      </c>
      <c r="N624" s="54" t="str">
        <f t="shared" si="61"/>
        <v>VEZI CARTEA</v>
      </c>
    </row>
    <row r="625" spans="1:14" x14ac:dyDescent="0.25">
      <c r="A625" s="62" t="s">
        <v>2655</v>
      </c>
      <c r="B625" s="57" t="s">
        <v>2656</v>
      </c>
      <c r="C625" s="57" t="s">
        <v>73</v>
      </c>
      <c r="D625" s="57" t="s">
        <v>8</v>
      </c>
      <c r="E625" s="57">
        <v>352</v>
      </c>
      <c r="F625" s="63">
        <v>20</v>
      </c>
      <c r="G625" s="64">
        <v>0.05</v>
      </c>
      <c r="H625" s="63">
        <v>19</v>
      </c>
      <c r="I625" s="63"/>
      <c r="J625" s="65">
        <f t="shared" si="60"/>
        <v>0</v>
      </c>
      <c r="K625" s="19"/>
      <c r="L625" s="66">
        <f t="shared" si="62"/>
        <v>0</v>
      </c>
      <c r="M625" t="s">
        <v>3043</v>
      </c>
      <c r="N625" s="54" t="str">
        <f t="shared" si="61"/>
        <v>VEZI CARTEA</v>
      </c>
    </row>
    <row r="626" spans="1:14" x14ac:dyDescent="0.25">
      <c r="A626" s="62" t="s">
        <v>681</v>
      </c>
      <c r="B626" s="57" t="s">
        <v>682</v>
      </c>
      <c r="C626" s="57" t="s">
        <v>73</v>
      </c>
      <c r="D626" s="57" t="s">
        <v>8</v>
      </c>
      <c r="E626" s="57">
        <v>112</v>
      </c>
      <c r="F626" s="63">
        <v>9</v>
      </c>
      <c r="G626" s="64">
        <v>0.05</v>
      </c>
      <c r="H626" s="63">
        <v>8.5500000000000007</v>
      </c>
      <c r="I626" s="63"/>
      <c r="J626" s="65">
        <f t="shared" si="60"/>
        <v>0</v>
      </c>
      <c r="K626" s="19"/>
      <c r="L626" s="66">
        <f t="shared" si="62"/>
        <v>0</v>
      </c>
      <c r="M626" t="s">
        <v>1681</v>
      </c>
      <c r="N626" s="54" t="str">
        <f t="shared" si="61"/>
        <v>VEZI CARTEA</v>
      </c>
    </row>
    <row r="627" spans="1:14" x14ac:dyDescent="0.25">
      <c r="A627" s="62" t="s">
        <v>711</v>
      </c>
      <c r="B627" s="57" t="s">
        <v>712</v>
      </c>
      <c r="C627" s="57" t="s">
        <v>73</v>
      </c>
      <c r="D627" s="57" t="s">
        <v>6</v>
      </c>
      <c r="E627" s="57">
        <v>78</v>
      </c>
      <c r="F627" s="63">
        <v>16</v>
      </c>
      <c r="G627" s="64">
        <v>0.25</v>
      </c>
      <c r="H627" s="63">
        <v>12</v>
      </c>
      <c r="I627" s="63"/>
      <c r="J627" s="65">
        <f t="shared" si="60"/>
        <v>0</v>
      </c>
      <c r="K627" s="19"/>
      <c r="L627" s="66">
        <f t="shared" si="62"/>
        <v>0</v>
      </c>
      <c r="M627" t="s">
        <v>1691</v>
      </c>
      <c r="N627" s="54" t="str">
        <f t="shared" si="61"/>
        <v>VEZI CARTEA</v>
      </c>
    </row>
    <row r="628" spans="1:14" x14ac:dyDescent="0.25">
      <c r="A628" s="62" t="s">
        <v>529</v>
      </c>
      <c r="B628" s="57" t="s">
        <v>530</v>
      </c>
      <c r="C628" s="57" t="s">
        <v>287</v>
      </c>
      <c r="D628" s="57" t="s">
        <v>1428</v>
      </c>
      <c r="E628" s="57">
        <v>176</v>
      </c>
      <c r="F628" s="63">
        <v>14</v>
      </c>
      <c r="G628" s="64">
        <v>0.05</v>
      </c>
      <c r="H628" s="63">
        <v>13.3</v>
      </c>
      <c r="I628" s="63"/>
      <c r="J628" s="65">
        <f t="shared" si="60"/>
        <v>0</v>
      </c>
      <c r="K628" s="19"/>
      <c r="L628" s="66">
        <f t="shared" si="62"/>
        <v>0</v>
      </c>
      <c r="M628" t="s">
        <v>1629</v>
      </c>
      <c r="N628" s="54" t="str">
        <f t="shared" si="61"/>
        <v>VEZI CARTEA</v>
      </c>
    </row>
    <row r="629" spans="1:14" x14ac:dyDescent="0.25">
      <c r="A629" s="62" t="s">
        <v>2657</v>
      </c>
      <c r="B629" s="57" t="s">
        <v>2658</v>
      </c>
      <c r="C629" s="57" t="s">
        <v>287</v>
      </c>
      <c r="D629" s="57" t="s">
        <v>18</v>
      </c>
      <c r="E629" s="57">
        <v>272</v>
      </c>
      <c r="F629" s="63">
        <v>20</v>
      </c>
      <c r="G629" s="64">
        <v>0.05</v>
      </c>
      <c r="H629" s="63">
        <v>19</v>
      </c>
      <c r="I629" s="63"/>
      <c r="J629" s="65">
        <f t="shared" si="60"/>
        <v>0</v>
      </c>
      <c r="K629" s="19"/>
      <c r="L629" s="66">
        <f t="shared" si="62"/>
        <v>0</v>
      </c>
      <c r="M629" t="s">
        <v>3044</v>
      </c>
      <c r="N629" s="54" t="str">
        <f t="shared" si="61"/>
        <v>VEZI CARTEA</v>
      </c>
    </row>
    <row r="630" spans="1:14" x14ac:dyDescent="0.25">
      <c r="A630" s="62" t="s">
        <v>2659</v>
      </c>
      <c r="B630" s="57" t="s">
        <v>2660</v>
      </c>
      <c r="C630" s="57" t="s">
        <v>287</v>
      </c>
      <c r="D630" s="57" t="s">
        <v>18</v>
      </c>
      <c r="E630" s="57">
        <v>240</v>
      </c>
      <c r="F630" s="63">
        <v>16</v>
      </c>
      <c r="G630" s="64">
        <v>0.05</v>
      </c>
      <c r="H630" s="63">
        <v>15.2</v>
      </c>
      <c r="I630" s="63"/>
      <c r="J630" s="65">
        <f t="shared" si="60"/>
        <v>0</v>
      </c>
      <c r="K630" s="19"/>
      <c r="L630" s="66">
        <f t="shared" si="62"/>
        <v>0</v>
      </c>
      <c r="M630" t="s">
        <v>3045</v>
      </c>
      <c r="N630" s="54" t="str">
        <f t="shared" si="61"/>
        <v>VEZI CARTEA</v>
      </c>
    </row>
    <row r="631" spans="1:14" x14ac:dyDescent="0.25">
      <c r="A631" s="62" t="s">
        <v>2661</v>
      </c>
      <c r="B631" s="57" t="s">
        <v>2662</v>
      </c>
      <c r="C631" s="57" t="s">
        <v>287</v>
      </c>
      <c r="D631" s="57" t="s">
        <v>8</v>
      </c>
      <c r="E631" s="57">
        <v>128</v>
      </c>
      <c r="F631" s="63">
        <v>12</v>
      </c>
      <c r="G631" s="64">
        <v>0.1</v>
      </c>
      <c r="H631" s="63">
        <v>10.8</v>
      </c>
      <c r="I631" s="63"/>
      <c r="J631" s="65">
        <f t="shared" si="60"/>
        <v>0</v>
      </c>
      <c r="K631" s="19"/>
      <c r="L631" s="66">
        <f t="shared" si="62"/>
        <v>0</v>
      </c>
      <c r="M631" t="s">
        <v>3046</v>
      </c>
      <c r="N631" s="54" t="str">
        <f t="shared" si="61"/>
        <v>VEZI CARTEA</v>
      </c>
    </row>
    <row r="632" spans="1:14" x14ac:dyDescent="0.25">
      <c r="A632" s="62" t="s">
        <v>2663</v>
      </c>
      <c r="B632" s="57" t="s">
        <v>2664</v>
      </c>
      <c r="C632" s="57" t="s">
        <v>287</v>
      </c>
      <c r="D632" s="57" t="s">
        <v>8</v>
      </c>
      <c r="E632" s="57">
        <v>272</v>
      </c>
      <c r="F632" s="63">
        <v>20</v>
      </c>
      <c r="G632" s="64">
        <v>0.05</v>
      </c>
      <c r="H632" s="63">
        <v>19</v>
      </c>
      <c r="I632" s="63"/>
      <c r="J632" s="65">
        <f t="shared" si="60"/>
        <v>0</v>
      </c>
      <c r="K632" s="19"/>
      <c r="L632" s="66">
        <f t="shared" si="62"/>
        <v>0</v>
      </c>
      <c r="M632" t="s">
        <v>3047</v>
      </c>
      <c r="N632" s="54" t="str">
        <f t="shared" si="61"/>
        <v>VEZI CARTEA</v>
      </c>
    </row>
    <row r="633" spans="1:14" x14ac:dyDescent="0.25">
      <c r="A633" s="62" t="s">
        <v>2665</v>
      </c>
      <c r="B633" s="57" t="s">
        <v>2666</v>
      </c>
      <c r="C633" s="57" t="s">
        <v>265</v>
      </c>
      <c r="D633" s="57" t="s">
        <v>8</v>
      </c>
      <c r="E633" s="57">
        <v>224</v>
      </c>
      <c r="F633" s="63">
        <v>14.5</v>
      </c>
      <c r="G633" s="64">
        <v>0.05</v>
      </c>
      <c r="H633" s="63">
        <v>13.78</v>
      </c>
      <c r="I633" s="63"/>
      <c r="J633" s="65">
        <f t="shared" si="60"/>
        <v>0</v>
      </c>
      <c r="K633" s="19"/>
      <c r="L633" s="66">
        <f t="shared" si="62"/>
        <v>0</v>
      </c>
      <c r="M633" t="s">
        <v>3048</v>
      </c>
      <c r="N633" s="54" t="str">
        <f t="shared" si="61"/>
        <v>VEZI CARTEA</v>
      </c>
    </row>
    <row r="634" spans="1:14" x14ac:dyDescent="0.25">
      <c r="A634" s="62" t="s">
        <v>2667</v>
      </c>
      <c r="B634" s="57" t="s">
        <v>2668</v>
      </c>
      <c r="C634" s="57" t="s">
        <v>265</v>
      </c>
      <c r="D634" s="57" t="s">
        <v>8</v>
      </c>
      <c r="E634" s="57">
        <v>256</v>
      </c>
      <c r="F634" s="63">
        <v>20</v>
      </c>
      <c r="G634" s="64">
        <v>0.15</v>
      </c>
      <c r="H634" s="63">
        <v>17</v>
      </c>
      <c r="I634" s="63"/>
      <c r="J634" s="65">
        <f t="shared" si="60"/>
        <v>0</v>
      </c>
      <c r="K634" s="19"/>
      <c r="L634" s="66">
        <f t="shared" si="62"/>
        <v>0</v>
      </c>
      <c r="M634" t="s">
        <v>3049</v>
      </c>
      <c r="N634" s="54" t="str">
        <f t="shared" si="61"/>
        <v>VEZI CARTEA</v>
      </c>
    </row>
    <row r="635" spans="1:14" x14ac:dyDescent="0.25">
      <c r="A635" s="62" t="s">
        <v>2669</v>
      </c>
      <c r="B635" s="57" t="s">
        <v>2670</v>
      </c>
      <c r="C635" s="57" t="s">
        <v>2671</v>
      </c>
      <c r="D635" s="57" t="s">
        <v>331</v>
      </c>
      <c r="E635" s="57">
        <v>236</v>
      </c>
      <c r="F635" s="63">
        <v>20</v>
      </c>
      <c r="G635" s="64">
        <v>0.05</v>
      </c>
      <c r="H635" s="63">
        <v>19</v>
      </c>
      <c r="I635" s="63"/>
      <c r="J635" s="65">
        <f t="shared" si="60"/>
        <v>0</v>
      </c>
      <c r="K635" s="19"/>
      <c r="L635" s="66">
        <f t="shared" si="62"/>
        <v>0</v>
      </c>
      <c r="M635" t="s">
        <v>3050</v>
      </c>
      <c r="N635" s="54" t="str">
        <f t="shared" si="61"/>
        <v>VEZI CARTEA</v>
      </c>
    </row>
    <row r="636" spans="1:14" x14ac:dyDescent="0.25">
      <c r="A636" s="62" t="s">
        <v>2672</v>
      </c>
      <c r="B636" s="57" t="s">
        <v>2673</v>
      </c>
      <c r="C636" s="57" t="s">
        <v>2388</v>
      </c>
      <c r="D636" s="57" t="s">
        <v>18</v>
      </c>
      <c r="E636" s="57">
        <v>192</v>
      </c>
      <c r="F636" s="63">
        <v>18</v>
      </c>
      <c r="G636" s="64">
        <v>0.15</v>
      </c>
      <c r="H636" s="63">
        <v>15.3</v>
      </c>
      <c r="I636" s="63"/>
      <c r="J636" s="65">
        <f t="shared" si="60"/>
        <v>0</v>
      </c>
      <c r="K636" s="19"/>
      <c r="L636" s="66">
        <f t="shared" si="62"/>
        <v>0</v>
      </c>
      <c r="M636" t="s">
        <v>3051</v>
      </c>
      <c r="N636" s="54" t="str">
        <f t="shared" si="61"/>
        <v>VEZI CARTEA</v>
      </c>
    </row>
    <row r="637" spans="1:14" x14ac:dyDescent="0.25">
      <c r="A637" s="62" t="s">
        <v>702</v>
      </c>
      <c r="B637" s="57" t="s">
        <v>703</v>
      </c>
      <c r="C637" s="57" t="s">
        <v>458</v>
      </c>
      <c r="D637" s="57" t="s">
        <v>8</v>
      </c>
      <c r="E637" s="57">
        <v>176</v>
      </c>
      <c r="F637" s="63">
        <v>25</v>
      </c>
      <c r="G637" s="64">
        <v>0.1</v>
      </c>
      <c r="H637" s="63">
        <v>22.5</v>
      </c>
      <c r="I637" s="63"/>
      <c r="J637" s="65">
        <f t="shared" si="60"/>
        <v>0</v>
      </c>
      <c r="K637" s="19"/>
      <c r="L637" s="66">
        <f t="shared" si="62"/>
        <v>0</v>
      </c>
      <c r="M637" t="s">
        <v>1994</v>
      </c>
      <c r="N637" s="54" t="str">
        <f t="shared" si="61"/>
        <v>VEZI CARTEA</v>
      </c>
    </row>
    <row r="638" spans="1:14" x14ac:dyDescent="0.25">
      <c r="A638" s="62" t="s">
        <v>1416</v>
      </c>
      <c r="B638" s="57" t="s">
        <v>1417</v>
      </c>
      <c r="C638" s="57" t="s">
        <v>458</v>
      </c>
      <c r="D638" s="57" t="s">
        <v>8</v>
      </c>
      <c r="E638" s="57">
        <v>96</v>
      </c>
      <c r="F638" s="63">
        <v>19.5</v>
      </c>
      <c r="G638" s="64">
        <v>0.05</v>
      </c>
      <c r="H638" s="63">
        <v>18.53</v>
      </c>
      <c r="I638" s="63"/>
      <c r="J638" s="65">
        <f t="shared" si="60"/>
        <v>0</v>
      </c>
      <c r="K638" s="19"/>
      <c r="L638" s="66">
        <f t="shared" si="62"/>
        <v>0</v>
      </c>
      <c r="M638" t="s">
        <v>2031</v>
      </c>
      <c r="N638" s="54" t="str">
        <f t="shared" si="61"/>
        <v>VEZI CARTEA</v>
      </c>
    </row>
    <row r="639" spans="1:14" x14ac:dyDescent="0.25">
      <c r="A639" s="62" t="s">
        <v>456</v>
      </c>
      <c r="B639" s="57" t="s">
        <v>457</v>
      </c>
      <c r="C639" s="57" t="s">
        <v>458</v>
      </c>
      <c r="D639" s="57" t="s">
        <v>8</v>
      </c>
      <c r="E639" s="57">
        <v>848</v>
      </c>
      <c r="F639" s="63">
        <v>59.9</v>
      </c>
      <c r="G639" s="64">
        <v>0.05</v>
      </c>
      <c r="H639" s="63">
        <v>56.91</v>
      </c>
      <c r="I639" s="63"/>
      <c r="J639" s="65">
        <f t="shared" si="60"/>
        <v>0</v>
      </c>
      <c r="K639" s="19"/>
      <c r="L639" s="66">
        <f t="shared" si="62"/>
        <v>0</v>
      </c>
      <c r="M639" t="s">
        <v>1983</v>
      </c>
      <c r="N639" s="54" t="str">
        <f t="shared" si="61"/>
        <v>VEZI CARTEA</v>
      </c>
    </row>
    <row r="640" spans="1:14" x14ac:dyDescent="0.25">
      <c r="A640" s="62" t="s">
        <v>485</v>
      </c>
      <c r="B640" s="57" t="s">
        <v>486</v>
      </c>
      <c r="C640" s="57" t="s">
        <v>458</v>
      </c>
      <c r="D640" s="57" t="s">
        <v>8</v>
      </c>
      <c r="E640" s="57">
        <v>224</v>
      </c>
      <c r="F640" s="63">
        <v>24</v>
      </c>
      <c r="G640" s="64">
        <v>0.05</v>
      </c>
      <c r="H640" s="63">
        <v>22.8</v>
      </c>
      <c r="I640" s="63"/>
      <c r="J640" s="65">
        <f t="shared" ref="J640:J703" si="63">K640*1</f>
        <v>0</v>
      </c>
      <c r="K640" s="19"/>
      <c r="L640" s="66">
        <f t="shared" si="62"/>
        <v>0</v>
      </c>
      <c r="M640" t="s">
        <v>1984</v>
      </c>
      <c r="N640" s="54" t="str">
        <f t="shared" si="61"/>
        <v>VEZI CARTEA</v>
      </c>
    </row>
    <row r="641" spans="1:14" x14ac:dyDescent="0.25">
      <c r="A641" s="62" t="s">
        <v>1399</v>
      </c>
      <c r="B641" s="57" t="s">
        <v>1400</v>
      </c>
      <c r="C641" s="57" t="s">
        <v>458</v>
      </c>
      <c r="D641" s="57" t="s">
        <v>8</v>
      </c>
      <c r="E641" s="57">
        <v>192</v>
      </c>
      <c r="F641" s="63">
        <v>27.4</v>
      </c>
      <c r="G641" s="64">
        <v>0.05</v>
      </c>
      <c r="H641" s="63">
        <v>26.03</v>
      </c>
      <c r="I641" s="63"/>
      <c r="J641" s="65">
        <f t="shared" si="63"/>
        <v>0</v>
      </c>
      <c r="K641" s="19"/>
      <c r="L641" s="66">
        <f t="shared" si="62"/>
        <v>0</v>
      </c>
      <c r="M641" t="s">
        <v>2029</v>
      </c>
      <c r="N641" s="54" t="str">
        <f t="shared" si="61"/>
        <v>VEZI CARTEA</v>
      </c>
    </row>
    <row r="642" spans="1:14" x14ac:dyDescent="0.25">
      <c r="A642" s="62" t="s">
        <v>15</v>
      </c>
      <c r="B642" s="57" t="s">
        <v>16</v>
      </c>
      <c r="C642" s="57" t="s">
        <v>17</v>
      </c>
      <c r="D642" s="57" t="s">
        <v>8</v>
      </c>
      <c r="E642" s="57">
        <v>150</v>
      </c>
      <c r="F642" s="63">
        <v>15</v>
      </c>
      <c r="G642" s="64">
        <v>0.4</v>
      </c>
      <c r="H642" s="63">
        <v>9</v>
      </c>
      <c r="I642" s="63"/>
      <c r="J642" s="65">
        <f t="shared" si="63"/>
        <v>0</v>
      </c>
      <c r="K642" s="19"/>
      <c r="L642" s="66">
        <f t="shared" si="62"/>
        <v>0</v>
      </c>
      <c r="M642" t="s">
        <v>1974</v>
      </c>
      <c r="N642" s="54" t="str">
        <f t="shared" si="61"/>
        <v>VEZI CARTEA</v>
      </c>
    </row>
    <row r="643" spans="1:14" x14ac:dyDescent="0.25">
      <c r="A643" s="62" t="s">
        <v>695</v>
      </c>
      <c r="B643" s="57" t="s">
        <v>696</v>
      </c>
      <c r="C643" s="57" t="s">
        <v>697</v>
      </c>
      <c r="D643" s="57" t="s">
        <v>18</v>
      </c>
      <c r="E643" s="57">
        <v>184</v>
      </c>
      <c r="F643" s="63">
        <v>18</v>
      </c>
      <c r="G643" s="64">
        <v>0.25</v>
      </c>
      <c r="H643" s="63">
        <v>13.5</v>
      </c>
      <c r="I643" s="63"/>
      <c r="J643" s="65">
        <f t="shared" si="63"/>
        <v>0</v>
      </c>
      <c r="K643" s="19"/>
      <c r="L643" s="66">
        <f t="shared" si="62"/>
        <v>0</v>
      </c>
      <c r="M643" t="s">
        <v>1685</v>
      </c>
      <c r="N643" s="54" t="str">
        <f t="shared" si="61"/>
        <v>VEZI CARTEA</v>
      </c>
    </row>
    <row r="644" spans="1:14" x14ac:dyDescent="0.25">
      <c r="A644" s="62" t="s">
        <v>2674</v>
      </c>
      <c r="B644" s="57" t="s">
        <v>2675</v>
      </c>
      <c r="C644" s="57" t="s">
        <v>239</v>
      </c>
      <c r="D644" s="57" t="s">
        <v>8</v>
      </c>
      <c r="E644" s="57">
        <v>112</v>
      </c>
      <c r="F644" s="63">
        <v>13</v>
      </c>
      <c r="G644" s="64">
        <v>0.1</v>
      </c>
      <c r="H644" s="63">
        <v>11.7</v>
      </c>
      <c r="I644" s="63"/>
      <c r="J644" s="65">
        <f t="shared" si="63"/>
        <v>0</v>
      </c>
      <c r="K644" s="19"/>
      <c r="L644" s="66">
        <f t="shared" si="62"/>
        <v>0</v>
      </c>
      <c r="M644" t="s">
        <v>3052</v>
      </c>
      <c r="N644" s="54" t="str">
        <f t="shared" ref="N644:N707" si="64">HYPERLINK(M644,"VEZI CARTEA")</f>
        <v>VEZI CARTEA</v>
      </c>
    </row>
    <row r="645" spans="1:14" x14ac:dyDescent="0.25">
      <c r="A645" s="62" t="s">
        <v>253</v>
      </c>
      <c r="B645" s="57" t="s">
        <v>254</v>
      </c>
      <c r="C645" s="57" t="s">
        <v>239</v>
      </c>
      <c r="D645" s="57" t="s">
        <v>8</v>
      </c>
      <c r="E645" s="57">
        <v>96</v>
      </c>
      <c r="F645" s="63">
        <v>13</v>
      </c>
      <c r="G645" s="64">
        <v>0.12</v>
      </c>
      <c r="H645" s="63">
        <v>11.44</v>
      </c>
      <c r="I645" s="63"/>
      <c r="J645" s="65">
        <f t="shared" si="63"/>
        <v>0</v>
      </c>
      <c r="K645" s="19"/>
      <c r="L645" s="66">
        <f t="shared" si="62"/>
        <v>0</v>
      </c>
      <c r="M645" t="s">
        <v>1537</v>
      </c>
      <c r="N645" s="54" t="str">
        <f t="shared" si="64"/>
        <v>VEZI CARTEA</v>
      </c>
    </row>
    <row r="646" spans="1:14" x14ac:dyDescent="0.25">
      <c r="A646" s="62" t="s">
        <v>2676</v>
      </c>
      <c r="B646" s="57" t="s">
        <v>2677</v>
      </c>
      <c r="C646" s="57" t="s">
        <v>239</v>
      </c>
      <c r="D646" s="57" t="s">
        <v>8</v>
      </c>
      <c r="E646" s="57">
        <v>128</v>
      </c>
      <c r="F646" s="63">
        <v>13</v>
      </c>
      <c r="G646" s="64">
        <v>0.1</v>
      </c>
      <c r="H646" s="63">
        <v>11.7</v>
      </c>
      <c r="I646" s="63"/>
      <c r="J646" s="65">
        <f t="shared" si="63"/>
        <v>0</v>
      </c>
      <c r="K646" s="19"/>
      <c r="L646" s="66">
        <f t="shared" si="62"/>
        <v>0</v>
      </c>
      <c r="M646" t="s">
        <v>3053</v>
      </c>
      <c r="N646" s="54" t="str">
        <f t="shared" si="64"/>
        <v>VEZI CARTEA</v>
      </c>
    </row>
    <row r="647" spans="1:14" x14ac:dyDescent="0.25">
      <c r="A647" s="62" t="s">
        <v>1084</v>
      </c>
      <c r="B647" s="57" t="s">
        <v>1085</v>
      </c>
      <c r="C647" s="57" t="s">
        <v>239</v>
      </c>
      <c r="D647" s="57" t="s">
        <v>8</v>
      </c>
      <c r="E647" s="57">
        <v>224</v>
      </c>
      <c r="F647" s="63">
        <v>13</v>
      </c>
      <c r="G647" s="64">
        <v>0.15</v>
      </c>
      <c r="H647" s="63">
        <v>11.05</v>
      </c>
      <c r="I647" s="63"/>
      <c r="J647" s="65">
        <f t="shared" si="63"/>
        <v>0</v>
      </c>
      <c r="K647" s="19"/>
      <c r="L647" s="66">
        <f t="shared" si="62"/>
        <v>0</v>
      </c>
      <c r="M647" t="s">
        <v>3054</v>
      </c>
      <c r="N647" s="54" t="str">
        <f t="shared" si="64"/>
        <v>VEZI CARTEA</v>
      </c>
    </row>
    <row r="648" spans="1:14" x14ac:dyDescent="0.25">
      <c r="A648" s="62" t="s">
        <v>490</v>
      </c>
      <c r="B648" s="57" t="s">
        <v>491</v>
      </c>
      <c r="C648" s="57" t="s">
        <v>239</v>
      </c>
      <c r="D648" s="57" t="s">
        <v>8</v>
      </c>
      <c r="E648" s="57">
        <v>336</v>
      </c>
      <c r="F648" s="63">
        <v>21.9</v>
      </c>
      <c r="G648" s="64">
        <v>0.4</v>
      </c>
      <c r="H648" s="63">
        <v>13.14</v>
      </c>
      <c r="I648" s="63"/>
      <c r="J648" s="65">
        <f t="shared" si="63"/>
        <v>0</v>
      </c>
      <c r="K648" s="19"/>
      <c r="L648" s="66">
        <f t="shared" si="62"/>
        <v>0</v>
      </c>
      <c r="M648" t="s">
        <v>1615</v>
      </c>
      <c r="N648" s="54" t="str">
        <f t="shared" si="64"/>
        <v>VEZI CARTEA</v>
      </c>
    </row>
    <row r="649" spans="1:14" x14ac:dyDescent="0.25">
      <c r="A649" s="62" t="s">
        <v>820</v>
      </c>
      <c r="B649" s="57" t="s">
        <v>821</v>
      </c>
      <c r="C649" s="57" t="s">
        <v>239</v>
      </c>
      <c r="D649" s="57" t="s">
        <v>8</v>
      </c>
      <c r="E649" s="57">
        <v>192</v>
      </c>
      <c r="F649" s="63">
        <v>27.5</v>
      </c>
      <c r="G649" s="64">
        <v>0.15</v>
      </c>
      <c r="H649" s="63">
        <v>23.38</v>
      </c>
      <c r="I649" s="63"/>
      <c r="J649" s="65">
        <f t="shared" si="63"/>
        <v>0</v>
      </c>
      <c r="K649" s="19"/>
      <c r="L649" s="66">
        <f t="shared" si="62"/>
        <v>0</v>
      </c>
      <c r="M649" t="s">
        <v>1733</v>
      </c>
      <c r="N649" s="54" t="str">
        <f t="shared" si="64"/>
        <v>VEZI CARTEA</v>
      </c>
    </row>
    <row r="650" spans="1:14" x14ac:dyDescent="0.25">
      <c r="A650" s="62" t="s">
        <v>1451</v>
      </c>
      <c r="B650" s="57" t="s">
        <v>815</v>
      </c>
      <c r="C650" s="57" t="s">
        <v>816</v>
      </c>
      <c r="D650" s="57" t="s">
        <v>8</v>
      </c>
      <c r="E650" s="57">
        <v>96</v>
      </c>
      <c r="F650" s="63">
        <v>7.5</v>
      </c>
      <c r="G650" s="64">
        <v>0.05</v>
      </c>
      <c r="H650" s="63">
        <v>7.13</v>
      </c>
      <c r="I650" s="63"/>
      <c r="J650" s="65">
        <f t="shared" si="63"/>
        <v>0</v>
      </c>
      <c r="K650" s="19"/>
      <c r="L650" s="66">
        <f t="shared" si="62"/>
        <v>0</v>
      </c>
      <c r="M650" t="s">
        <v>1882</v>
      </c>
      <c r="N650" s="54" t="str">
        <f t="shared" si="64"/>
        <v>VEZI CARTEA</v>
      </c>
    </row>
    <row r="651" spans="1:14" x14ac:dyDescent="0.25">
      <c r="A651" s="62" t="s">
        <v>2678</v>
      </c>
      <c r="B651" s="57" t="s">
        <v>615</v>
      </c>
      <c r="C651" s="57" t="s">
        <v>616</v>
      </c>
      <c r="D651" s="57" t="s">
        <v>8</v>
      </c>
      <c r="E651" s="57">
        <v>160</v>
      </c>
      <c r="F651" s="63">
        <v>15</v>
      </c>
      <c r="G651" s="64">
        <v>0.1</v>
      </c>
      <c r="H651" s="63">
        <v>13.5</v>
      </c>
      <c r="I651" s="63"/>
      <c r="J651" s="65">
        <f t="shared" si="63"/>
        <v>0</v>
      </c>
      <c r="K651" s="19"/>
      <c r="L651" s="66">
        <f t="shared" si="62"/>
        <v>0</v>
      </c>
      <c r="M651" t="s">
        <v>3055</v>
      </c>
      <c r="N651" s="54" t="str">
        <f t="shared" si="64"/>
        <v>VEZI CARTEA</v>
      </c>
    </row>
    <row r="652" spans="1:14" x14ac:dyDescent="0.25">
      <c r="A652" s="62" t="s">
        <v>619</v>
      </c>
      <c r="B652" s="57" t="s">
        <v>620</v>
      </c>
      <c r="C652" s="57" t="s">
        <v>616</v>
      </c>
      <c r="D652" s="57" t="s">
        <v>18</v>
      </c>
      <c r="E652" s="57">
        <v>104</v>
      </c>
      <c r="F652" s="63">
        <v>17</v>
      </c>
      <c r="G652" s="64">
        <v>0.15</v>
      </c>
      <c r="H652" s="63">
        <v>14.45</v>
      </c>
      <c r="I652" s="63"/>
      <c r="J652" s="65">
        <f t="shared" si="63"/>
        <v>0</v>
      </c>
      <c r="K652" s="19"/>
      <c r="L652" s="66">
        <f t="shared" si="62"/>
        <v>0</v>
      </c>
      <c r="M652" t="s">
        <v>1659</v>
      </c>
      <c r="N652" s="54" t="str">
        <f t="shared" si="64"/>
        <v>VEZI CARTEA</v>
      </c>
    </row>
    <row r="653" spans="1:14" x14ac:dyDescent="0.25">
      <c r="A653" s="62" t="s">
        <v>950</v>
      </c>
      <c r="B653" s="57" t="s">
        <v>951</v>
      </c>
      <c r="C653" s="57" t="s">
        <v>952</v>
      </c>
      <c r="D653" s="57" t="s">
        <v>928</v>
      </c>
      <c r="E653" s="57">
        <v>240</v>
      </c>
      <c r="F653" s="63">
        <v>19.989999999999998</v>
      </c>
      <c r="G653" s="64">
        <v>0.15</v>
      </c>
      <c r="H653" s="63">
        <v>16.989999999999998</v>
      </c>
      <c r="I653" s="63"/>
      <c r="J653" s="65">
        <f t="shared" si="63"/>
        <v>0</v>
      </c>
      <c r="K653" s="19"/>
      <c r="L653" s="66">
        <f t="shared" si="62"/>
        <v>0</v>
      </c>
      <c r="M653" t="s">
        <v>1943</v>
      </c>
      <c r="N653" s="54" t="str">
        <f t="shared" si="64"/>
        <v>VEZI CARTEA</v>
      </c>
    </row>
    <row r="654" spans="1:14" x14ac:dyDescent="0.25">
      <c r="A654" s="62" t="s">
        <v>1072</v>
      </c>
      <c r="B654" s="57" t="s">
        <v>1073</v>
      </c>
      <c r="C654" s="57" t="s">
        <v>952</v>
      </c>
      <c r="D654" s="57" t="s">
        <v>18</v>
      </c>
      <c r="E654" s="57">
        <v>192</v>
      </c>
      <c r="F654" s="63">
        <v>19.989999999999998</v>
      </c>
      <c r="G654" s="64">
        <v>0.2</v>
      </c>
      <c r="H654" s="63">
        <v>15.99</v>
      </c>
      <c r="I654" s="63"/>
      <c r="J654" s="65">
        <f t="shared" si="63"/>
        <v>0</v>
      </c>
      <c r="K654" s="19"/>
      <c r="L654" s="66">
        <f t="shared" si="62"/>
        <v>0</v>
      </c>
      <c r="M654" t="s">
        <v>1950</v>
      </c>
      <c r="N654" s="54" t="str">
        <f t="shared" si="64"/>
        <v>VEZI CARTEA</v>
      </c>
    </row>
    <row r="655" spans="1:14" x14ac:dyDescent="0.25">
      <c r="A655" s="62" t="s">
        <v>2679</v>
      </c>
      <c r="B655" s="57" t="s">
        <v>2680</v>
      </c>
      <c r="C655" s="57" t="s">
        <v>2681</v>
      </c>
      <c r="D655" s="57" t="s">
        <v>8</v>
      </c>
      <c r="E655" s="57">
        <v>352</v>
      </c>
      <c r="F655" s="63">
        <v>43.9</v>
      </c>
      <c r="G655" s="64">
        <v>0.2</v>
      </c>
      <c r="H655" s="63">
        <v>35.119999999999997</v>
      </c>
      <c r="I655" s="63"/>
      <c r="J655" s="65">
        <f t="shared" si="63"/>
        <v>0</v>
      </c>
      <c r="K655" s="19"/>
      <c r="L655" s="66">
        <f t="shared" si="62"/>
        <v>0</v>
      </c>
      <c r="M655" t="s">
        <v>3056</v>
      </c>
      <c r="N655" s="54" t="str">
        <f t="shared" si="64"/>
        <v>VEZI CARTEA</v>
      </c>
    </row>
    <row r="656" spans="1:14" x14ac:dyDescent="0.25">
      <c r="A656" s="62" t="s">
        <v>2682</v>
      </c>
      <c r="B656" s="57" t="s">
        <v>2683</v>
      </c>
      <c r="C656" s="57" t="s">
        <v>2681</v>
      </c>
      <c r="D656" s="57" t="s">
        <v>8</v>
      </c>
      <c r="E656" s="57">
        <v>464</v>
      </c>
      <c r="F656" s="63">
        <v>54.9</v>
      </c>
      <c r="G656" s="64">
        <v>0.2</v>
      </c>
      <c r="H656" s="63">
        <v>43.92</v>
      </c>
      <c r="I656" s="63"/>
      <c r="J656" s="65">
        <f t="shared" si="63"/>
        <v>0</v>
      </c>
      <c r="K656" s="19"/>
      <c r="L656" s="66">
        <f t="shared" si="62"/>
        <v>0</v>
      </c>
      <c r="M656" t="s">
        <v>3057</v>
      </c>
      <c r="N656" s="54" t="str">
        <f t="shared" si="64"/>
        <v>VEZI CARTEA</v>
      </c>
    </row>
    <row r="657" spans="1:14" x14ac:dyDescent="0.25">
      <c r="A657" s="62" t="s">
        <v>2684</v>
      </c>
      <c r="B657" s="57" t="s">
        <v>2685</v>
      </c>
      <c r="C657" s="57" t="s">
        <v>2681</v>
      </c>
      <c r="D657" s="57" t="s">
        <v>8</v>
      </c>
      <c r="E657" s="57">
        <v>256</v>
      </c>
      <c r="F657" s="63">
        <v>38.5</v>
      </c>
      <c r="G657" s="64">
        <v>0.4</v>
      </c>
      <c r="H657" s="63">
        <v>23.1</v>
      </c>
      <c r="I657" s="63"/>
      <c r="J657" s="65">
        <f t="shared" si="63"/>
        <v>0</v>
      </c>
      <c r="K657" s="19"/>
      <c r="L657" s="66">
        <f t="shared" si="62"/>
        <v>0</v>
      </c>
      <c r="M657" t="s">
        <v>3058</v>
      </c>
      <c r="N657" s="54" t="str">
        <f t="shared" si="64"/>
        <v>VEZI CARTEA</v>
      </c>
    </row>
    <row r="658" spans="1:14" x14ac:dyDescent="0.25">
      <c r="A658" s="62" t="s">
        <v>2686</v>
      </c>
      <c r="B658" s="57" t="s">
        <v>2687</v>
      </c>
      <c r="C658" s="57" t="s">
        <v>2681</v>
      </c>
      <c r="D658" s="57" t="s">
        <v>8</v>
      </c>
      <c r="E658" s="57">
        <v>352</v>
      </c>
      <c r="F658" s="63">
        <v>43.9</v>
      </c>
      <c r="G658" s="64">
        <v>0.2</v>
      </c>
      <c r="H658" s="63">
        <v>35.119999999999997</v>
      </c>
      <c r="I658" s="63"/>
      <c r="J658" s="65">
        <f t="shared" si="63"/>
        <v>0</v>
      </c>
      <c r="K658" s="19"/>
      <c r="L658" s="66">
        <f t="shared" si="62"/>
        <v>0</v>
      </c>
      <c r="M658" t="s">
        <v>3059</v>
      </c>
      <c r="N658" s="54" t="str">
        <f t="shared" si="64"/>
        <v>VEZI CARTEA</v>
      </c>
    </row>
    <row r="659" spans="1:14" x14ac:dyDescent="0.25">
      <c r="A659" s="62" t="s">
        <v>2688</v>
      </c>
      <c r="B659" s="57" t="s">
        <v>2689</v>
      </c>
      <c r="C659" s="57" t="s">
        <v>2681</v>
      </c>
      <c r="D659" s="57" t="s">
        <v>8</v>
      </c>
      <c r="E659" s="57">
        <v>352</v>
      </c>
      <c r="F659" s="63">
        <v>43.9</v>
      </c>
      <c r="G659" s="64">
        <v>0.2</v>
      </c>
      <c r="H659" s="63">
        <v>35.119999999999997</v>
      </c>
      <c r="I659" s="63"/>
      <c r="J659" s="65">
        <f t="shared" si="63"/>
        <v>0</v>
      </c>
      <c r="K659" s="19"/>
      <c r="L659" s="66">
        <f t="shared" si="62"/>
        <v>0</v>
      </c>
      <c r="M659" t="s">
        <v>3060</v>
      </c>
      <c r="N659" s="54" t="str">
        <f t="shared" si="64"/>
        <v>VEZI CARTEA</v>
      </c>
    </row>
    <row r="660" spans="1:14" x14ac:dyDescent="0.25">
      <c r="A660" s="62" t="s">
        <v>2690</v>
      </c>
      <c r="B660" s="57" t="s">
        <v>2691</v>
      </c>
      <c r="C660" s="57" t="s">
        <v>2681</v>
      </c>
      <c r="D660" s="57" t="s">
        <v>8</v>
      </c>
      <c r="E660" s="57">
        <v>464</v>
      </c>
      <c r="F660" s="63">
        <v>43.9</v>
      </c>
      <c r="G660" s="64">
        <v>0.2</v>
      </c>
      <c r="H660" s="63">
        <v>35.119999999999997</v>
      </c>
      <c r="I660" s="63"/>
      <c r="J660" s="65">
        <f t="shared" si="63"/>
        <v>0</v>
      </c>
      <c r="K660" s="19"/>
      <c r="L660" s="66">
        <f t="shared" si="62"/>
        <v>0</v>
      </c>
      <c r="M660" t="s">
        <v>3061</v>
      </c>
      <c r="N660" s="54" t="str">
        <f t="shared" si="64"/>
        <v>VEZI CARTEA</v>
      </c>
    </row>
    <row r="661" spans="1:14" x14ac:dyDescent="0.25">
      <c r="A661" s="62" t="s">
        <v>2692</v>
      </c>
      <c r="B661" s="57" t="s">
        <v>2693</v>
      </c>
      <c r="C661" s="57" t="s">
        <v>2681</v>
      </c>
      <c r="D661" s="57" t="s">
        <v>8</v>
      </c>
      <c r="E661" s="57">
        <v>320</v>
      </c>
      <c r="F661" s="63">
        <v>49.5</v>
      </c>
      <c r="G661" s="64">
        <v>0.4</v>
      </c>
      <c r="H661" s="63">
        <v>29.7</v>
      </c>
      <c r="I661" s="63"/>
      <c r="J661" s="65">
        <f t="shared" si="63"/>
        <v>0</v>
      </c>
      <c r="K661" s="19"/>
      <c r="L661" s="66">
        <f t="shared" si="62"/>
        <v>0</v>
      </c>
      <c r="M661" t="s">
        <v>3062</v>
      </c>
      <c r="N661" s="54" t="str">
        <f t="shared" si="64"/>
        <v>VEZI CARTEA</v>
      </c>
    </row>
    <row r="662" spans="1:14" x14ac:dyDescent="0.25">
      <c r="A662" s="62" t="s">
        <v>2694</v>
      </c>
      <c r="B662" s="57" t="s">
        <v>2695</v>
      </c>
      <c r="C662" s="57" t="s">
        <v>2681</v>
      </c>
      <c r="D662" s="57" t="s">
        <v>8</v>
      </c>
      <c r="E662" s="57">
        <v>432</v>
      </c>
      <c r="F662" s="63">
        <v>43.9</v>
      </c>
      <c r="G662" s="64">
        <v>0.2</v>
      </c>
      <c r="H662" s="63">
        <v>35.119999999999997</v>
      </c>
      <c r="I662" s="63"/>
      <c r="J662" s="65">
        <f t="shared" si="63"/>
        <v>0</v>
      </c>
      <c r="K662" s="19"/>
      <c r="L662" s="66">
        <f t="shared" si="62"/>
        <v>0</v>
      </c>
      <c r="M662" t="s">
        <v>3063</v>
      </c>
      <c r="N662" s="54" t="str">
        <f t="shared" si="64"/>
        <v>VEZI CARTEA</v>
      </c>
    </row>
    <row r="663" spans="1:14" x14ac:dyDescent="0.25">
      <c r="A663" s="62" t="s">
        <v>2696</v>
      </c>
      <c r="B663" s="57" t="s">
        <v>2697</v>
      </c>
      <c r="C663" s="57" t="s">
        <v>2681</v>
      </c>
      <c r="D663" s="57" t="s">
        <v>2698</v>
      </c>
      <c r="E663" s="57">
        <v>384</v>
      </c>
      <c r="F663" s="63">
        <v>43.9</v>
      </c>
      <c r="G663" s="64">
        <v>0.2</v>
      </c>
      <c r="H663" s="63">
        <v>35.119999999999997</v>
      </c>
      <c r="I663" s="63"/>
      <c r="J663" s="65">
        <f t="shared" si="63"/>
        <v>0</v>
      </c>
      <c r="K663" s="19"/>
      <c r="L663" s="66">
        <f t="shared" si="62"/>
        <v>0</v>
      </c>
      <c r="M663" t="s">
        <v>3064</v>
      </c>
      <c r="N663" s="54" t="str">
        <f t="shared" si="64"/>
        <v>VEZI CARTEA</v>
      </c>
    </row>
    <row r="664" spans="1:14" x14ac:dyDescent="0.25">
      <c r="A664" s="62" t="s">
        <v>2699</v>
      </c>
      <c r="B664" s="57" t="s">
        <v>2700</v>
      </c>
      <c r="C664" s="57" t="s">
        <v>2681</v>
      </c>
      <c r="D664" s="57" t="s">
        <v>8</v>
      </c>
      <c r="E664" s="57">
        <v>336</v>
      </c>
      <c r="F664" s="63">
        <v>54.9</v>
      </c>
      <c r="G664" s="64">
        <v>0.2</v>
      </c>
      <c r="H664" s="63">
        <v>43.92</v>
      </c>
      <c r="I664" s="63"/>
      <c r="J664" s="65">
        <f t="shared" si="63"/>
        <v>0</v>
      </c>
      <c r="K664" s="19"/>
      <c r="L664" s="66">
        <f t="shared" si="62"/>
        <v>0</v>
      </c>
      <c r="M664" t="s">
        <v>3065</v>
      </c>
      <c r="N664" s="54" t="str">
        <f t="shared" si="64"/>
        <v>VEZI CARTEA</v>
      </c>
    </row>
    <row r="665" spans="1:14" x14ac:dyDescent="0.25">
      <c r="A665" s="62" t="s">
        <v>877</v>
      </c>
      <c r="B665" s="57" t="s">
        <v>878</v>
      </c>
      <c r="C665" s="57" t="s">
        <v>489</v>
      </c>
      <c r="D665" s="57" t="s">
        <v>8</v>
      </c>
      <c r="E665" s="57">
        <v>432</v>
      </c>
      <c r="F665" s="63">
        <v>49.5</v>
      </c>
      <c r="G665" s="64">
        <v>0.15</v>
      </c>
      <c r="H665" s="63">
        <v>42.08</v>
      </c>
      <c r="I665" s="63"/>
      <c r="J665" s="65">
        <f t="shared" si="63"/>
        <v>0</v>
      </c>
      <c r="K665" s="19"/>
      <c r="L665" s="66">
        <f t="shared" si="62"/>
        <v>0</v>
      </c>
      <c r="M665" t="s">
        <v>1755</v>
      </c>
      <c r="N665" s="54" t="str">
        <f t="shared" si="64"/>
        <v>VEZI CARTEA</v>
      </c>
    </row>
    <row r="666" spans="1:14" x14ac:dyDescent="0.25">
      <c r="A666" s="62" t="s">
        <v>487</v>
      </c>
      <c r="B666" s="57" t="s">
        <v>488</v>
      </c>
      <c r="C666" s="57" t="s">
        <v>489</v>
      </c>
      <c r="D666" s="57" t="s">
        <v>18</v>
      </c>
      <c r="E666" s="57">
        <v>164</v>
      </c>
      <c r="F666" s="63">
        <v>18</v>
      </c>
      <c r="G666" s="64">
        <v>0.2</v>
      </c>
      <c r="H666" s="63">
        <v>14.4</v>
      </c>
      <c r="I666" s="63"/>
      <c r="J666" s="65">
        <f t="shared" si="63"/>
        <v>0</v>
      </c>
      <c r="K666" s="19"/>
      <c r="L666" s="66">
        <f t="shared" ref="L666:L728" si="65">H666*K666</f>
        <v>0</v>
      </c>
      <c r="M666" t="s">
        <v>1614</v>
      </c>
      <c r="N666" s="54" t="str">
        <f t="shared" si="64"/>
        <v>VEZI CARTEA</v>
      </c>
    </row>
    <row r="667" spans="1:14" x14ac:dyDescent="0.25">
      <c r="A667" s="62" t="s">
        <v>2701</v>
      </c>
      <c r="B667" s="57" t="s">
        <v>2702</v>
      </c>
      <c r="C667" s="57" t="s">
        <v>489</v>
      </c>
      <c r="D667" s="57" t="s">
        <v>8</v>
      </c>
      <c r="E667" s="57">
        <v>272</v>
      </c>
      <c r="F667" s="63">
        <v>54.9</v>
      </c>
      <c r="G667" s="64">
        <v>0.2</v>
      </c>
      <c r="H667" s="63">
        <v>43.92</v>
      </c>
      <c r="I667" s="63"/>
      <c r="J667" s="65">
        <f t="shared" si="63"/>
        <v>0</v>
      </c>
      <c r="K667" s="19"/>
      <c r="L667" s="66">
        <f t="shared" si="65"/>
        <v>0</v>
      </c>
      <c r="M667" t="s">
        <v>3066</v>
      </c>
      <c r="N667" s="54" t="str">
        <f t="shared" si="64"/>
        <v>VEZI CARTEA</v>
      </c>
    </row>
    <row r="668" spans="1:14" x14ac:dyDescent="0.25">
      <c r="A668" s="62" t="s">
        <v>2703</v>
      </c>
      <c r="B668" s="57" t="s">
        <v>2704</v>
      </c>
      <c r="C668" s="57" t="s">
        <v>489</v>
      </c>
      <c r="D668" s="57" t="s">
        <v>8</v>
      </c>
      <c r="E668" s="57">
        <v>368</v>
      </c>
      <c r="F668" s="63">
        <v>54.9</v>
      </c>
      <c r="G668" s="64">
        <v>0.2</v>
      </c>
      <c r="H668" s="63">
        <v>43.92</v>
      </c>
      <c r="I668" s="63"/>
      <c r="J668" s="65">
        <f t="shared" si="63"/>
        <v>0</v>
      </c>
      <c r="K668" s="19"/>
      <c r="L668" s="66">
        <f t="shared" si="65"/>
        <v>0</v>
      </c>
      <c r="M668" t="s">
        <v>3067</v>
      </c>
      <c r="N668" s="54" t="str">
        <f t="shared" si="64"/>
        <v>VEZI CARTEA</v>
      </c>
    </row>
    <row r="669" spans="1:14" x14ac:dyDescent="0.25">
      <c r="A669" s="62" t="s">
        <v>2705</v>
      </c>
      <c r="B669" s="57" t="s">
        <v>2706</v>
      </c>
      <c r="C669" s="57" t="s">
        <v>489</v>
      </c>
      <c r="D669" s="57" t="s">
        <v>8</v>
      </c>
      <c r="E669" s="57">
        <v>512</v>
      </c>
      <c r="F669" s="63">
        <v>63.5</v>
      </c>
      <c r="G669" s="64">
        <v>0.2</v>
      </c>
      <c r="H669" s="63">
        <v>50.8</v>
      </c>
      <c r="I669" s="63"/>
      <c r="J669" s="65">
        <f t="shared" si="63"/>
        <v>0</v>
      </c>
      <c r="K669" s="19"/>
      <c r="L669" s="66">
        <f t="shared" si="65"/>
        <v>0</v>
      </c>
      <c r="M669" t="s">
        <v>3068</v>
      </c>
      <c r="N669" s="54" t="str">
        <f t="shared" si="64"/>
        <v>VEZI CARTEA</v>
      </c>
    </row>
    <row r="670" spans="1:14" x14ac:dyDescent="0.25">
      <c r="A670" s="62" t="s">
        <v>2707</v>
      </c>
      <c r="B670" s="57" t="s">
        <v>2708</v>
      </c>
      <c r="C670" s="57" t="s">
        <v>489</v>
      </c>
      <c r="D670" s="57" t="s">
        <v>8</v>
      </c>
      <c r="E670" s="57">
        <v>320</v>
      </c>
      <c r="F670" s="63">
        <v>49.5</v>
      </c>
      <c r="G670" s="64">
        <v>0.2</v>
      </c>
      <c r="H670" s="63">
        <v>39.6</v>
      </c>
      <c r="I670" s="63"/>
      <c r="J670" s="65">
        <f t="shared" si="63"/>
        <v>0</v>
      </c>
      <c r="K670" s="19"/>
      <c r="L670" s="66">
        <f t="shared" si="65"/>
        <v>0</v>
      </c>
      <c r="M670" t="s">
        <v>3069</v>
      </c>
      <c r="N670" s="54" t="str">
        <f t="shared" si="64"/>
        <v>VEZI CARTEA</v>
      </c>
    </row>
    <row r="671" spans="1:14" x14ac:dyDescent="0.25">
      <c r="A671" s="62" t="s">
        <v>608</v>
      </c>
      <c r="B671" s="57" t="s">
        <v>609</v>
      </c>
      <c r="C671" s="57" t="s">
        <v>610</v>
      </c>
      <c r="D671" s="57" t="s">
        <v>8</v>
      </c>
      <c r="E671" s="57">
        <v>880</v>
      </c>
      <c r="F671" s="63">
        <v>54.9</v>
      </c>
      <c r="G671" s="64">
        <v>0.35</v>
      </c>
      <c r="H671" s="63">
        <v>35.69</v>
      </c>
      <c r="I671" s="63"/>
      <c r="J671" s="65">
        <f t="shared" si="63"/>
        <v>0</v>
      </c>
      <c r="K671" s="19"/>
      <c r="L671" s="66">
        <f t="shared" si="65"/>
        <v>0</v>
      </c>
      <c r="M671" t="s">
        <v>1655</v>
      </c>
      <c r="N671" s="54" t="str">
        <f t="shared" si="64"/>
        <v>VEZI CARTEA</v>
      </c>
    </row>
    <row r="672" spans="1:14" x14ac:dyDescent="0.25">
      <c r="A672" s="62" t="s">
        <v>1394</v>
      </c>
      <c r="B672" s="57" t="s">
        <v>879</v>
      </c>
      <c r="C672" s="57" t="s">
        <v>880</v>
      </c>
      <c r="D672" s="57" t="s">
        <v>18</v>
      </c>
      <c r="E672" s="57">
        <v>198</v>
      </c>
      <c r="F672" s="63">
        <v>20</v>
      </c>
      <c r="G672" s="64">
        <v>0.15</v>
      </c>
      <c r="H672" s="63">
        <v>17</v>
      </c>
      <c r="I672" s="63"/>
      <c r="J672" s="65">
        <f t="shared" si="63"/>
        <v>0</v>
      </c>
      <c r="K672" s="19"/>
      <c r="L672" s="66">
        <f t="shared" si="65"/>
        <v>0</v>
      </c>
      <c r="M672" t="s">
        <v>1859</v>
      </c>
      <c r="N672" s="54" t="str">
        <f t="shared" si="64"/>
        <v>VEZI CARTEA</v>
      </c>
    </row>
    <row r="673" spans="1:14" x14ac:dyDescent="0.25">
      <c r="A673" s="62" t="s">
        <v>351</v>
      </c>
      <c r="B673" s="57" t="s">
        <v>352</v>
      </c>
      <c r="C673" s="57" t="s">
        <v>353</v>
      </c>
      <c r="D673" s="57" t="s">
        <v>8</v>
      </c>
      <c r="E673" s="57">
        <v>110</v>
      </c>
      <c r="F673" s="63">
        <v>9</v>
      </c>
      <c r="G673" s="64">
        <v>0.05</v>
      </c>
      <c r="H673" s="63">
        <v>8.5500000000000007</v>
      </c>
      <c r="I673" s="63"/>
      <c r="J673" s="65">
        <f t="shared" si="63"/>
        <v>0</v>
      </c>
      <c r="K673" s="19"/>
      <c r="L673" s="66">
        <f t="shared" si="65"/>
        <v>0</v>
      </c>
      <c r="M673" t="s">
        <v>1568</v>
      </c>
      <c r="N673" s="54" t="str">
        <f t="shared" si="64"/>
        <v>VEZI CARTEA</v>
      </c>
    </row>
    <row r="674" spans="1:14" x14ac:dyDescent="0.25">
      <c r="A674" s="62" t="s">
        <v>2709</v>
      </c>
      <c r="B674" s="57" t="s">
        <v>2710</v>
      </c>
      <c r="C674" s="57" t="s">
        <v>2711</v>
      </c>
      <c r="D674" s="57" t="s">
        <v>18</v>
      </c>
      <c r="E674" s="57">
        <v>184</v>
      </c>
      <c r="F674" s="63">
        <v>20</v>
      </c>
      <c r="G674" s="64">
        <v>0.15</v>
      </c>
      <c r="H674" s="63">
        <v>17</v>
      </c>
      <c r="I674" s="63"/>
      <c r="J674" s="65">
        <f t="shared" si="63"/>
        <v>0</v>
      </c>
      <c r="K674" s="19"/>
      <c r="L674" s="66">
        <f t="shared" si="65"/>
        <v>0</v>
      </c>
      <c r="M674" t="s">
        <v>3070</v>
      </c>
      <c r="N674" s="54" t="str">
        <f t="shared" si="64"/>
        <v>VEZI CARTEA</v>
      </c>
    </row>
    <row r="675" spans="1:14" x14ac:dyDescent="0.25">
      <c r="A675" s="62" t="s">
        <v>2712</v>
      </c>
      <c r="B675" s="57" t="s">
        <v>2713</v>
      </c>
      <c r="C675" s="57" t="s">
        <v>2714</v>
      </c>
      <c r="D675" s="57" t="s">
        <v>8</v>
      </c>
      <c r="E675" s="57">
        <v>288</v>
      </c>
      <c r="F675" s="63">
        <v>38.5</v>
      </c>
      <c r="G675" s="64">
        <v>0.4</v>
      </c>
      <c r="H675" s="63">
        <v>23.1</v>
      </c>
      <c r="I675" s="63"/>
      <c r="J675" s="65">
        <f t="shared" si="63"/>
        <v>0</v>
      </c>
      <c r="K675" s="19"/>
      <c r="L675" s="66">
        <f t="shared" si="65"/>
        <v>0</v>
      </c>
      <c r="M675" t="s">
        <v>3071</v>
      </c>
      <c r="N675" s="54" t="str">
        <f t="shared" si="64"/>
        <v>VEZI CARTEA</v>
      </c>
    </row>
    <row r="676" spans="1:14" x14ac:dyDescent="0.25">
      <c r="A676" s="62" t="s">
        <v>804</v>
      </c>
      <c r="B676" s="57" t="s">
        <v>805</v>
      </c>
      <c r="C676" s="57" t="s">
        <v>396</v>
      </c>
      <c r="D676" s="57" t="s">
        <v>18</v>
      </c>
      <c r="E676" s="57">
        <v>240</v>
      </c>
      <c r="F676" s="63">
        <v>25</v>
      </c>
      <c r="G676" s="64">
        <v>0.12</v>
      </c>
      <c r="H676" s="63">
        <v>22</v>
      </c>
      <c r="I676" s="63"/>
      <c r="J676" s="65">
        <f t="shared" si="63"/>
        <v>0</v>
      </c>
      <c r="K676" s="19"/>
      <c r="L676" s="66">
        <f t="shared" si="65"/>
        <v>0</v>
      </c>
      <c r="M676" t="s">
        <v>1728</v>
      </c>
      <c r="N676" s="54" t="str">
        <f t="shared" si="64"/>
        <v>VEZI CARTEA</v>
      </c>
    </row>
    <row r="677" spans="1:14" x14ac:dyDescent="0.25">
      <c r="A677" s="62" t="s">
        <v>806</v>
      </c>
      <c r="B677" s="57" t="s">
        <v>807</v>
      </c>
      <c r="C677" s="57" t="s">
        <v>396</v>
      </c>
      <c r="D677" s="57" t="s">
        <v>18</v>
      </c>
      <c r="E677" s="57">
        <v>242</v>
      </c>
      <c r="F677" s="63">
        <v>25</v>
      </c>
      <c r="G677" s="64">
        <v>0.15</v>
      </c>
      <c r="H677" s="63">
        <v>21.25</v>
      </c>
      <c r="I677" s="63"/>
      <c r="J677" s="65">
        <f t="shared" si="63"/>
        <v>0</v>
      </c>
      <c r="K677" s="19"/>
      <c r="L677" s="66">
        <f t="shared" si="65"/>
        <v>0</v>
      </c>
      <c r="M677" t="s">
        <v>1729</v>
      </c>
      <c r="N677" s="54" t="str">
        <f t="shared" si="64"/>
        <v>VEZI CARTEA</v>
      </c>
    </row>
    <row r="678" spans="1:14" x14ac:dyDescent="0.25">
      <c r="A678" s="62" t="s">
        <v>394</v>
      </c>
      <c r="B678" s="57" t="s">
        <v>395</v>
      </c>
      <c r="C678" s="57" t="s">
        <v>396</v>
      </c>
      <c r="D678" s="57" t="s">
        <v>18</v>
      </c>
      <c r="E678" s="57">
        <v>184</v>
      </c>
      <c r="F678" s="63">
        <v>25</v>
      </c>
      <c r="G678" s="64">
        <v>0.15</v>
      </c>
      <c r="H678" s="63">
        <v>21.25</v>
      </c>
      <c r="I678" s="63"/>
      <c r="J678" s="65">
        <f t="shared" si="63"/>
        <v>0</v>
      </c>
      <c r="K678" s="19"/>
      <c r="L678" s="66">
        <f t="shared" si="65"/>
        <v>0</v>
      </c>
      <c r="M678" t="s">
        <v>1582</v>
      </c>
      <c r="N678" s="54" t="str">
        <f t="shared" si="64"/>
        <v>VEZI CARTEA</v>
      </c>
    </row>
    <row r="679" spans="1:14" x14ac:dyDescent="0.25">
      <c r="A679" s="62" t="s">
        <v>2715</v>
      </c>
      <c r="B679" s="57" t="s">
        <v>2716</v>
      </c>
      <c r="C679" s="57" t="s">
        <v>2717</v>
      </c>
      <c r="D679" s="57" t="s">
        <v>8</v>
      </c>
      <c r="E679" s="57">
        <v>288</v>
      </c>
      <c r="F679" s="63">
        <v>43.9</v>
      </c>
      <c r="G679" s="64">
        <v>0.2</v>
      </c>
      <c r="H679" s="63">
        <v>35.119999999999997</v>
      </c>
      <c r="I679" s="63"/>
      <c r="J679" s="65">
        <f t="shared" si="63"/>
        <v>0</v>
      </c>
      <c r="K679" s="19"/>
      <c r="L679" s="66">
        <f t="shared" si="65"/>
        <v>0</v>
      </c>
      <c r="M679" t="s">
        <v>3072</v>
      </c>
      <c r="N679" s="54" t="str">
        <f t="shared" si="64"/>
        <v>VEZI CARTEA</v>
      </c>
    </row>
    <row r="680" spans="1:14" x14ac:dyDescent="0.25">
      <c r="A680" s="62" t="s">
        <v>2718</v>
      </c>
      <c r="B680" s="57" t="s">
        <v>2719</v>
      </c>
      <c r="C680" s="57" t="s">
        <v>2717</v>
      </c>
      <c r="D680" s="57" t="s">
        <v>8</v>
      </c>
      <c r="E680" s="57">
        <v>240</v>
      </c>
      <c r="F680" s="63">
        <v>49.5</v>
      </c>
      <c r="G680" s="64">
        <v>0.2</v>
      </c>
      <c r="H680" s="63">
        <v>39.6</v>
      </c>
      <c r="I680" s="63"/>
      <c r="J680" s="65">
        <f t="shared" si="63"/>
        <v>0</v>
      </c>
      <c r="K680" s="19"/>
      <c r="L680" s="66">
        <f t="shared" si="65"/>
        <v>0</v>
      </c>
      <c r="M680" t="s">
        <v>3073</v>
      </c>
      <c r="N680" s="54" t="str">
        <f t="shared" si="64"/>
        <v>VEZI CARTEA</v>
      </c>
    </row>
    <row r="681" spans="1:14" x14ac:dyDescent="0.25">
      <c r="A681" s="62" t="s">
        <v>2720</v>
      </c>
      <c r="B681" s="57" t="s">
        <v>2721</v>
      </c>
      <c r="C681" s="57" t="s">
        <v>2722</v>
      </c>
      <c r="D681" s="57" t="s">
        <v>8</v>
      </c>
      <c r="E681" s="57">
        <v>368</v>
      </c>
      <c r="F681" s="63">
        <v>47</v>
      </c>
      <c r="G681" s="64">
        <v>0.4</v>
      </c>
      <c r="H681" s="63">
        <v>28.2</v>
      </c>
      <c r="I681" s="63"/>
      <c r="J681" s="65">
        <f t="shared" si="63"/>
        <v>0</v>
      </c>
      <c r="K681" s="19"/>
      <c r="L681" s="66">
        <f t="shared" si="65"/>
        <v>0</v>
      </c>
      <c r="M681" t="s">
        <v>3074</v>
      </c>
      <c r="N681" s="54" t="str">
        <f t="shared" si="64"/>
        <v>VEZI CARTEA</v>
      </c>
    </row>
    <row r="682" spans="1:14" x14ac:dyDescent="0.25">
      <c r="A682" s="62" t="s">
        <v>2723</v>
      </c>
      <c r="B682" s="57" t="s">
        <v>1395</v>
      </c>
      <c r="C682" s="57" t="s">
        <v>2724</v>
      </c>
      <c r="D682" s="57" t="s">
        <v>18</v>
      </c>
      <c r="E682" s="57">
        <v>216</v>
      </c>
      <c r="F682" s="63">
        <v>20</v>
      </c>
      <c r="G682" s="64">
        <v>0.12</v>
      </c>
      <c r="H682" s="63">
        <v>17.600000000000001</v>
      </c>
      <c r="I682" s="63"/>
      <c r="J682" s="65">
        <f t="shared" si="63"/>
        <v>0</v>
      </c>
      <c r="K682" s="19"/>
      <c r="L682" s="66">
        <f t="shared" si="65"/>
        <v>0</v>
      </c>
      <c r="M682" t="s">
        <v>3075</v>
      </c>
      <c r="N682" s="54" t="str">
        <f t="shared" si="64"/>
        <v>VEZI CARTEA</v>
      </c>
    </row>
    <row r="683" spans="1:14" x14ac:dyDescent="0.25">
      <c r="A683" s="62" t="s">
        <v>2725</v>
      </c>
      <c r="B683" s="57" t="s">
        <v>2726</v>
      </c>
      <c r="C683" s="57" t="s">
        <v>2724</v>
      </c>
      <c r="D683" s="57" t="s">
        <v>18</v>
      </c>
      <c r="E683" s="57">
        <v>180</v>
      </c>
      <c r="F683" s="63">
        <v>20</v>
      </c>
      <c r="G683" s="64">
        <v>0.15</v>
      </c>
      <c r="H683" s="63">
        <v>17</v>
      </c>
      <c r="I683" s="63"/>
      <c r="J683" s="65">
        <f t="shared" si="63"/>
        <v>0</v>
      </c>
      <c r="K683" s="19"/>
      <c r="L683" s="66">
        <f t="shared" si="65"/>
        <v>0</v>
      </c>
      <c r="M683" t="s">
        <v>3076</v>
      </c>
      <c r="N683" s="54" t="str">
        <f t="shared" si="64"/>
        <v>VEZI CARTEA</v>
      </c>
    </row>
    <row r="684" spans="1:14" x14ac:dyDescent="0.25">
      <c r="A684" s="62" t="s">
        <v>1396</v>
      </c>
      <c r="B684" s="57" t="s">
        <v>1397</v>
      </c>
      <c r="C684" s="57" t="s">
        <v>1039</v>
      </c>
      <c r="D684" s="57" t="s">
        <v>1428</v>
      </c>
      <c r="E684" s="57">
        <v>172</v>
      </c>
      <c r="F684" s="63">
        <v>13</v>
      </c>
      <c r="G684" s="64">
        <v>0.05</v>
      </c>
      <c r="H684" s="63">
        <v>12.35</v>
      </c>
      <c r="I684" s="63"/>
      <c r="J684" s="65">
        <f t="shared" si="63"/>
        <v>0</v>
      </c>
      <c r="K684" s="19"/>
      <c r="L684" s="66">
        <f t="shared" si="65"/>
        <v>0</v>
      </c>
      <c r="M684" t="s">
        <v>1860</v>
      </c>
      <c r="N684" s="54" t="str">
        <f t="shared" si="64"/>
        <v>VEZI CARTEA</v>
      </c>
    </row>
    <row r="685" spans="1:14" x14ac:dyDescent="0.25">
      <c r="A685" s="62" t="s">
        <v>176</v>
      </c>
      <c r="B685" s="57" t="s">
        <v>177</v>
      </c>
      <c r="C685" s="57" t="s">
        <v>178</v>
      </c>
      <c r="D685" s="57" t="s">
        <v>8</v>
      </c>
      <c r="E685" s="57">
        <v>272</v>
      </c>
      <c r="F685" s="63">
        <v>16</v>
      </c>
      <c r="G685" s="64">
        <v>0.05</v>
      </c>
      <c r="H685" s="63">
        <v>15.2</v>
      </c>
      <c r="I685" s="63"/>
      <c r="J685" s="65">
        <f t="shared" si="63"/>
        <v>0</v>
      </c>
      <c r="K685" s="19"/>
      <c r="L685" s="66">
        <f t="shared" si="65"/>
        <v>0</v>
      </c>
      <c r="M685" t="s">
        <v>1509</v>
      </c>
      <c r="N685" s="54" t="str">
        <f t="shared" si="64"/>
        <v>VEZI CARTEA</v>
      </c>
    </row>
    <row r="686" spans="1:14" x14ac:dyDescent="0.25">
      <c r="A686" s="62" t="s">
        <v>2727</v>
      </c>
      <c r="B686" s="57" t="s">
        <v>2728</v>
      </c>
      <c r="C686" s="57" t="s">
        <v>2729</v>
      </c>
      <c r="D686" s="57" t="s">
        <v>8</v>
      </c>
      <c r="E686" s="57">
        <v>172</v>
      </c>
      <c r="F686" s="63">
        <v>15</v>
      </c>
      <c r="G686" s="64">
        <v>0.1</v>
      </c>
      <c r="H686" s="63">
        <v>13.5</v>
      </c>
      <c r="I686" s="63"/>
      <c r="J686" s="65">
        <f t="shared" si="63"/>
        <v>0</v>
      </c>
      <c r="K686" s="19"/>
      <c r="L686" s="66">
        <f t="shared" si="65"/>
        <v>0</v>
      </c>
      <c r="M686" t="s">
        <v>3077</v>
      </c>
      <c r="N686" s="54" t="str">
        <f t="shared" si="64"/>
        <v>VEZI CARTEA</v>
      </c>
    </row>
    <row r="687" spans="1:14" x14ac:dyDescent="0.25">
      <c r="A687" s="62" t="s">
        <v>651</v>
      </c>
      <c r="B687" s="57" t="s">
        <v>652</v>
      </c>
      <c r="C687" s="57" t="s">
        <v>653</v>
      </c>
      <c r="D687" s="57" t="s">
        <v>18</v>
      </c>
      <c r="E687" s="57">
        <v>86</v>
      </c>
      <c r="F687" s="63">
        <v>17</v>
      </c>
      <c r="G687" s="64">
        <v>0.15</v>
      </c>
      <c r="H687" s="63">
        <v>14.45</v>
      </c>
      <c r="I687" s="63"/>
      <c r="J687" s="65">
        <f t="shared" si="63"/>
        <v>0</v>
      </c>
      <c r="K687" s="19"/>
      <c r="L687" s="66">
        <f t="shared" si="65"/>
        <v>0</v>
      </c>
      <c r="M687" t="s">
        <v>1670</v>
      </c>
      <c r="N687" s="54" t="str">
        <f t="shared" si="64"/>
        <v>VEZI CARTEA</v>
      </c>
    </row>
    <row r="688" spans="1:14" x14ac:dyDescent="0.25">
      <c r="A688" s="62" t="s">
        <v>188</v>
      </c>
      <c r="B688" s="57" t="s">
        <v>189</v>
      </c>
      <c r="C688" s="57" t="s">
        <v>190</v>
      </c>
      <c r="D688" s="57" t="s">
        <v>8</v>
      </c>
      <c r="E688" s="57">
        <v>208</v>
      </c>
      <c r="F688" s="63">
        <v>16.5</v>
      </c>
      <c r="G688" s="64">
        <v>0.15</v>
      </c>
      <c r="H688" s="63">
        <v>14.03</v>
      </c>
      <c r="I688" s="63"/>
      <c r="J688" s="65">
        <f t="shared" si="63"/>
        <v>0</v>
      </c>
      <c r="K688" s="19"/>
      <c r="L688" s="66">
        <f t="shared" si="65"/>
        <v>0</v>
      </c>
      <c r="M688" t="s">
        <v>1514</v>
      </c>
      <c r="N688" s="54" t="str">
        <f t="shared" si="64"/>
        <v>VEZI CARTEA</v>
      </c>
    </row>
    <row r="689" spans="1:14" x14ac:dyDescent="0.25">
      <c r="A689" s="62" t="s">
        <v>2730</v>
      </c>
      <c r="B689" s="57" t="s">
        <v>531</v>
      </c>
      <c r="C689" s="57" t="s">
        <v>532</v>
      </c>
      <c r="D689" s="57" t="s">
        <v>8</v>
      </c>
      <c r="E689" s="57">
        <v>176</v>
      </c>
      <c r="F689" s="63">
        <v>13</v>
      </c>
      <c r="G689" s="64">
        <v>0.12</v>
      </c>
      <c r="H689" s="63">
        <v>11.44</v>
      </c>
      <c r="I689" s="63"/>
      <c r="J689" s="65">
        <f t="shared" si="63"/>
        <v>0</v>
      </c>
      <c r="K689" s="19"/>
      <c r="L689" s="66">
        <f t="shared" si="65"/>
        <v>0</v>
      </c>
      <c r="M689" t="s">
        <v>3078</v>
      </c>
      <c r="N689" s="54" t="str">
        <f t="shared" si="64"/>
        <v>VEZI CARTEA</v>
      </c>
    </row>
    <row r="690" spans="1:14" x14ac:dyDescent="0.25">
      <c r="A690" s="62" t="s">
        <v>51</v>
      </c>
      <c r="B690" s="57" t="s">
        <v>52</v>
      </c>
      <c r="C690" s="57" t="s">
        <v>53</v>
      </c>
      <c r="D690" s="57" t="s">
        <v>8</v>
      </c>
      <c r="E690" s="57">
        <v>256</v>
      </c>
      <c r="F690" s="63">
        <v>9.5</v>
      </c>
      <c r="G690" s="64">
        <v>0.05</v>
      </c>
      <c r="H690" s="63">
        <v>9.0299999999999994</v>
      </c>
      <c r="I690" s="63"/>
      <c r="J690" s="65">
        <f t="shared" si="63"/>
        <v>0</v>
      </c>
      <c r="K690" s="19"/>
      <c r="L690" s="66">
        <f t="shared" si="65"/>
        <v>0</v>
      </c>
      <c r="M690" t="s">
        <v>1470</v>
      </c>
      <c r="N690" s="54" t="str">
        <f t="shared" si="64"/>
        <v>VEZI CARTEA</v>
      </c>
    </row>
    <row r="691" spans="1:14" x14ac:dyDescent="0.25">
      <c r="A691" s="62" t="s">
        <v>109</v>
      </c>
      <c r="B691" s="57" t="s">
        <v>110</v>
      </c>
      <c r="C691" s="57" t="s">
        <v>53</v>
      </c>
      <c r="D691" s="57" t="s">
        <v>18</v>
      </c>
      <c r="E691" s="57">
        <v>256</v>
      </c>
      <c r="F691" s="63">
        <v>20</v>
      </c>
      <c r="G691" s="64">
        <v>0.15</v>
      </c>
      <c r="H691" s="63">
        <v>17</v>
      </c>
      <c r="I691" s="63"/>
      <c r="J691" s="65">
        <f t="shared" si="63"/>
        <v>0</v>
      </c>
      <c r="K691" s="19"/>
      <c r="L691" s="66">
        <f t="shared" si="65"/>
        <v>0</v>
      </c>
      <c r="M691" t="s">
        <v>1489</v>
      </c>
      <c r="N691" s="54" t="str">
        <f t="shared" si="64"/>
        <v>VEZI CARTEA</v>
      </c>
    </row>
    <row r="692" spans="1:14" x14ac:dyDescent="0.25">
      <c r="A692" s="62" t="s">
        <v>182</v>
      </c>
      <c r="B692" s="57" t="s">
        <v>183</v>
      </c>
      <c r="C692" s="57" t="s">
        <v>53</v>
      </c>
      <c r="D692" s="57" t="s">
        <v>8</v>
      </c>
      <c r="E692" s="57">
        <v>256</v>
      </c>
      <c r="F692" s="63">
        <v>15.5</v>
      </c>
      <c r="G692" s="64">
        <v>0.05</v>
      </c>
      <c r="H692" s="63">
        <v>14.73</v>
      </c>
      <c r="I692" s="63"/>
      <c r="J692" s="65">
        <f t="shared" si="63"/>
        <v>0</v>
      </c>
      <c r="K692" s="19"/>
      <c r="L692" s="66">
        <f t="shared" si="65"/>
        <v>0</v>
      </c>
      <c r="M692" t="s">
        <v>1511</v>
      </c>
      <c r="N692" s="54" t="str">
        <f t="shared" si="64"/>
        <v>VEZI CARTEA</v>
      </c>
    </row>
    <row r="693" spans="1:14" x14ac:dyDescent="0.25">
      <c r="A693" s="62" t="s">
        <v>205</v>
      </c>
      <c r="B693" s="57" t="s">
        <v>206</v>
      </c>
      <c r="C693" s="57" t="s">
        <v>53</v>
      </c>
      <c r="D693" s="57" t="s">
        <v>8</v>
      </c>
      <c r="E693" s="57">
        <v>208</v>
      </c>
      <c r="F693" s="63">
        <v>12.5</v>
      </c>
      <c r="G693" s="64">
        <v>0.12</v>
      </c>
      <c r="H693" s="63">
        <v>11</v>
      </c>
      <c r="I693" s="63"/>
      <c r="J693" s="65">
        <f t="shared" si="63"/>
        <v>0</v>
      </c>
      <c r="K693" s="19"/>
      <c r="L693" s="66">
        <f t="shared" si="65"/>
        <v>0</v>
      </c>
      <c r="M693" t="s">
        <v>1522</v>
      </c>
      <c r="N693" s="54" t="str">
        <f t="shared" si="64"/>
        <v>VEZI CARTEA</v>
      </c>
    </row>
    <row r="694" spans="1:14" x14ac:dyDescent="0.25">
      <c r="A694" s="62" t="s">
        <v>1452</v>
      </c>
      <c r="B694" s="57" t="s">
        <v>1205</v>
      </c>
      <c r="C694" s="57" t="s">
        <v>53</v>
      </c>
      <c r="D694" s="57" t="s">
        <v>8</v>
      </c>
      <c r="E694" s="57">
        <v>352</v>
      </c>
      <c r="F694" s="63">
        <v>18</v>
      </c>
      <c r="G694" s="64">
        <v>0.15</v>
      </c>
      <c r="H694" s="63">
        <v>15.3</v>
      </c>
      <c r="I694" s="63"/>
      <c r="J694" s="65">
        <f t="shared" si="63"/>
        <v>0</v>
      </c>
      <c r="K694" s="19"/>
      <c r="L694" s="66">
        <f t="shared" si="65"/>
        <v>0</v>
      </c>
      <c r="M694" t="s">
        <v>1883</v>
      </c>
      <c r="N694" s="54" t="str">
        <f t="shared" si="64"/>
        <v>VEZI CARTEA</v>
      </c>
    </row>
    <row r="695" spans="1:14" x14ac:dyDescent="0.25">
      <c r="A695" s="62" t="s">
        <v>262</v>
      </c>
      <c r="B695" s="57" t="s">
        <v>263</v>
      </c>
      <c r="C695" s="57" t="s">
        <v>53</v>
      </c>
      <c r="D695" s="57" t="s">
        <v>8</v>
      </c>
      <c r="E695" s="57">
        <v>592</v>
      </c>
      <c r="F695" s="63">
        <v>25</v>
      </c>
      <c r="G695" s="64">
        <v>0.4</v>
      </c>
      <c r="H695" s="63">
        <v>15</v>
      </c>
      <c r="I695" s="63"/>
      <c r="J695" s="65">
        <f t="shared" si="63"/>
        <v>0</v>
      </c>
      <c r="K695" s="19"/>
      <c r="L695" s="66">
        <f t="shared" si="65"/>
        <v>0</v>
      </c>
      <c r="M695" t="s">
        <v>1540</v>
      </c>
      <c r="N695" s="54" t="str">
        <f t="shared" si="64"/>
        <v>VEZI CARTEA</v>
      </c>
    </row>
    <row r="696" spans="1:14" x14ac:dyDescent="0.25">
      <c r="A696" s="62" t="s">
        <v>292</v>
      </c>
      <c r="B696" s="57" t="s">
        <v>293</v>
      </c>
      <c r="C696" s="57" t="s">
        <v>53</v>
      </c>
      <c r="D696" s="57" t="s">
        <v>18</v>
      </c>
      <c r="E696" s="57">
        <v>208</v>
      </c>
      <c r="F696" s="63">
        <v>20</v>
      </c>
      <c r="G696" s="64">
        <v>0.15</v>
      </c>
      <c r="H696" s="63">
        <v>17</v>
      </c>
      <c r="I696" s="63"/>
      <c r="J696" s="65">
        <f t="shared" si="63"/>
        <v>0</v>
      </c>
      <c r="K696" s="19"/>
      <c r="L696" s="66">
        <f t="shared" si="65"/>
        <v>0</v>
      </c>
      <c r="M696" t="s">
        <v>1548</v>
      </c>
      <c r="N696" s="54" t="str">
        <f t="shared" si="64"/>
        <v>VEZI CARTEA</v>
      </c>
    </row>
    <row r="697" spans="1:14" x14ac:dyDescent="0.25">
      <c r="A697" s="62" t="s">
        <v>2731</v>
      </c>
      <c r="B697" s="57" t="s">
        <v>2732</v>
      </c>
      <c r="C697" s="57" t="s">
        <v>53</v>
      </c>
      <c r="D697" s="57" t="s">
        <v>8</v>
      </c>
      <c r="E697" s="57">
        <v>352</v>
      </c>
      <c r="F697" s="63">
        <v>20.5</v>
      </c>
      <c r="G697" s="64">
        <v>0.15</v>
      </c>
      <c r="H697" s="63">
        <v>17.43</v>
      </c>
      <c r="I697" s="63"/>
      <c r="J697" s="65">
        <f t="shared" si="63"/>
        <v>0</v>
      </c>
      <c r="K697" s="19"/>
      <c r="L697" s="66">
        <f t="shared" si="65"/>
        <v>0</v>
      </c>
      <c r="M697" t="s">
        <v>3079</v>
      </c>
      <c r="N697" s="54" t="str">
        <f t="shared" si="64"/>
        <v>VEZI CARTEA</v>
      </c>
    </row>
    <row r="698" spans="1:14" x14ac:dyDescent="0.25">
      <c r="A698" s="62" t="s">
        <v>325</v>
      </c>
      <c r="B698" s="57" t="s">
        <v>326</v>
      </c>
      <c r="C698" s="57" t="s">
        <v>53</v>
      </c>
      <c r="D698" s="57" t="s">
        <v>8</v>
      </c>
      <c r="E698" s="57">
        <v>416</v>
      </c>
      <c r="F698" s="63">
        <v>20.5</v>
      </c>
      <c r="G698" s="64">
        <v>0.12</v>
      </c>
      <c r="H698" s="63">
        <v>18.04</v>
      </c>
      <c r="I698" s="63"/>
      <c r="J698" s="65">
        <f t="shared" si="63"/>
        <v>0</v>
      </c>
      <c r="K698" s="19"/>
      <c r="L698" s="66">
        <f t="shared" si="65"/>
        <v>0</v>
      </c>
      <c r="M698" t="s">
        <v>1558</v>
      </c>
      <c r="N698" s="54" t="str">
        <f t="shared" si="64"/>
        <v>VEZI CARTEA</v>
      </c>
    </row>
    <row r="699" spans="1:14" x14ac:dyDescent="0.25">
      <c r="A699" s="62" t="s">
        <v>1442</v>
      </c>
      <c r="B699" s="57" t="s">
        <v>1443</v>
      </c>
      <c r="C699" s="57" t="s">
        <v>53</v>
      </c>
      <c r="D699" s="57" t="s">
        <v>8</v>
      </c>
      <c r="E699" s="57">
        <v>240</v>
      </c>
      <c r="F699" s="63">
        <v>12.5</v>
      </c>
      <c r="G699" s="64">
        <v>0.15</v>
      </c>
      <c r="H699" s="63">
        <v>10.63</v>
      </c>
      <c r="I699" s="63"/>
      <c r="J699" s="65">
        <f t="shared" si="63"/>
        <v>0</v>
      </c>
      <c r="K699" s="19"/>
      <c r="L699" s="66">
        <f t="shared" si="65"/>
        <v>0</v>
      </c>
      <c r="M699" t="s">
        <v>1877</v>
      </c>
      <c r="N699" s="54" t="str">
        <f t="shared" si="64"/>
        <v>VEZI CARTEA</v>
      </c>
    </row>
    <row r="700" spans="1:14" x14ac:dyDescent="0.25">
      <c r="A700" s="62" t="s">
        <v>2733</v>
      </c>
      <c r="B700" s="57" t="s">
        <v>2734</v>
      </c>
      <c r="C700" s="57" t="s">
        <v>53</v>
      </c>
      <c r="D700" s="57" t="s">
        <v>8</v>
      </c>
      <c r="E700" s="57">
        <v>480</v>
      </c>
      <c r="F700" s="63">
        <v>25</v>
      </c>
      <c r="G700" s="64">
        <v>0.15</v>
      </c>
      <c r="H700" s="63">
        <v>21.25</v>
      </c>
      <c r="I700" s="63"/>
      <c r="J700" s="65">
        <f t="shared" si="63"/>
        <v>0</v>
      </c>
      <c r="K700" s="19"/>
      <c r="L700" s="66">
        <f t="shared" si="65"/>
        <v>0</v>
      </c>
      <c r="M700" t="s">
        <v>3080</v>
      </c>
      <c r="N700" s="54" t="str">
        <f t="shared" si="64"/>
        <v>VEZI CARTEA</v>
      </c>
    </row>
    <row r="701" spans="1:14" x14ac:dyDescent="0.25">
      <c r="A701" s="62" t="s">
        <v>555</v>
      </c>
      <c r="B701" s="57" t="s">
        <v>556</v>
      </c>
      <c r="C701" s="57" t="s">
        <v>53</v>
      </c>
      <c r="D701" s="57" t="s">
        <v>8</v>
      </c>
      <c r="E701" s="57">
        <v>192</v>
      </c>
      <c r="F701" s="63">
        <v>13</v>
      </c>
      <c r="G701" s="64">
        <v>0.12</v>
      </c>
      <c r="H701" s="63">
        <v>11.44</v>
      </c>
      <c r="I701" s="63"/>
      <c r="J701" s="65">
        <f t="shared" si="63"/>
        <v>0</v>
      </c>
      <c r="K701" s="19"/>
      <c r="L701" s="66">
        <f t="shared" si="65"/>
        <v>0</v>
      </c>
      <c r="M701" t="s">
        <v>1636</v>
      </c>
      <c r="N701" s="54" t="str">
        <f t="shared" si="64"/>
        <v>VEZI CARTEA</v>
      </c>
    </row>
    <row r="702" spans="1:14" x14ac:dyDescent="0.25">
      <c r="A702" s="62" t="s">
        <v>560</v>
      </c>
      <c r="B702" s="57" t="s">
        <v>561</v>
      </c>
      <c r="C702" s="57" t="s">
        <v>53</v>
      </c>
      <c r="D702" s="57" t="s">
        <v>8</v>
      </c>
      <c r="E702" s="57">
        <v>288</v>
      </c>
      <c r="F702" s="63">
        <v>16.5</v>
      </c>
      <c r="G702" s="64">
        <v>0.15</v>
      </c>
      <c r="H702" s="63">
        <v>14.03</v>
      </c>
      <c r="I702" s="63"/>
      <c r="J702" s="65">
        <f t="shared" si="63"/>
        <v>0</v>
      </c>
      <c r="K702" s="19"/>
      <c r="L702" s="66">
        <f t="shared" si="65"/>
        <v>0</v>
      </c>
      <c r="M702" t="s">
        <v>1638</v>
      </c>
      <c r="N702" s="54" t="str">
        <f t="shared" si="64"/>
        <v>VEZI CARTEA</v>
      </c>
    </row>
    <row r="703" spans="1:14" x14ac:dyDescent="0.25">
      <c r="A703" s="62" t="s">
        <v>1449</v>
      </c>
      <c r="B703" s="57" t="s">
        <v>1450</v>
      </c>
      <c r="C703" s="57" t="s">
        <v>53</v>
      </c>
      <c r="D703" s="57" t="s">
        <v>8</v>
      </c>
      <c r="E703" s="57">
        <v>160</v>
      </c>
      <c r="F703" s="63">
        <v>10.5</v>
      </c>
      <c r="G703" s="64">
        <v>0.15</v>
      </c>
      <c r="H703" s="63">
        <v>8.93</v>
      </c>
      <c r="I703" s="63"/>
      <c r="J703" s="65">
        <f t="shared" si="63"/>
        <v>0</v>
      </c>
      <c r="K703" s="19"/>
      <c r="L703" s="66">
        <f t="shared" si="65"/>
        <v>0</v>
      </c>
      <c r="M703" t="s">
        <v>1881</v>
      </c>
      <c r="N703" s="54" t="str">
        <f t="shared" si="64"/>
        <v>VEZI CARTEA</v>
      </c>
    </row>
    <row r="704" spans="1:14" x14ac:dyDescent="0.25">
      <c r="A704" s="62" t="s">
        <v>1454</v>
      </c>
      <c r="B704" s="57" t="s">
        <v>1455</v>
      </c>
      <c r="C704" s="57" t="s">
        <v>53</v>
      </c>
      <c r="D704" s="57" t="s">
        <v>8</v>
      </c>
      <c r="E704" s="57">
        <v>160</v>
      </c>
      <c r="F704" s="63">
        <v>10.5</v>
      </c>
      <c r="G704" s="64">
        <v>0.05</v>
      </c>
      <c r="H704" s="63">
        <v>9.98</v>
      </c>
      <c r="I704" s="63"/>
      <c r="J704" s="65">
        <f t="shared" ref="J704:J767" si="66">K704*1</f>
        <v>0</v>
      </c>
      <c r="K704" s="19"/>
      <c r="L704" s="66">
        <f t="shared" si="65"/>
        <v>0</v>
      </c>
      <c r="M704" t="s">
        <v>1885</v>
      </c>
      <c r="N704" s="54" t="str">
        <f t="shared" si="64"/>
        <v>VEZI CARTEA</v>
      </c>
    </row>
    <row r="705" spans="1:14" x14ac:dyDescent="0.25">
      <c r="A705" s="62" t="s">
        <v>2735</v>
      </c>
      <c r="B705" s="57" t="s">
        <v>2736</v>
      </c>
      <c r="C705" s="57" t="s">
        <v>2737</v>
      </c>
      <c r="D705" s="57" t="s">
        <v>8</v>
      </c>
      <c r="E705" s="57">
        <v>512</v>
      </c>
      <c r="F705" s="63">
        <v>60.5</v>
      </c>
      <c r="G705" s="64">
        <v>0.4</v>
      </c>
      <c r="H705" s="63">
        <v>36.299999999999997</v>
      </c>
      <c r="I705" s="63"/>
      <c r="J705" s="65">
        <f t="shared" si="66"/>
        <v>0</v>
      </c>
      <c r="K705" s="19"/>
      <c r="L705" s="66">
        <f t="shared" si="65"/>
        <v>0</v>
      </c>
      <c r="M705" t="s">
        <v>3081</v>
      </c>
      <c r="N705" s="54" t="str">
        <f t="shared" si="64"/>
        <v>VEZI CARTEA</v>
      </c>
    </row>
    <row r="706" spans="1:14" x14ac:dyDescent="0.25">
      <c r="A706" s="62" t="s">
        <v>847</v>
      </c>
      <c r="B706" s="57" t="s">
        <v>848</v>
      </c>
      <c r="C706" s="57" t="s">
        <v>849</v>
      </c>
      <c r="D706" s="57" t="s">
        <v>8</v>
      </c>
      <c r="E706" s="57">
        <v>1192</v>
      </c>
      <c r="F706" s="63">
        <v>90</v>
      </c>
      <c r="G706" s="64">
        <v>0.3</v>
      </c>
      <c r="H706" s="63">
        <v>63</v>
      </c>
      <c r="I706" s="63"/>
      <c r="J706" s="65">
        <f t="shared" si="66"/>
        <v>0</v>
      </c>
      <c r="K706" s="19"/>
      <c r="L706" s="66">
        <f t="shared" si="65"/>
        <v>0</v>
      </c>
      <c r="M706" t="s">
        <v>1745</v>
      </c>
      <c r="N706" s="54" t="str">
        <f t="shared" si="64"/>
        <v>VEZI CARTEA</v>
      </c>
    </row>
    <row r="707" spans="1:14" x14ac:dyDescent="0.25">
      <c r="A707" s="62" t="s">
        <v>1186</v>
      </c>
      <c r="B707" s="57" t="s">
        <v>1187</v>
      </c>
      <c r="C707" s="57" t="s">
        <v>849</v>
      </c>
      <c r="D707" s="57" t="s">
        <v>8</v>
      </c>
      <c r="E707" s="57">
        <v>416</v>
      </c>
      <c r="F707" s="63">
        <v>28.9</v>
      </c>
      <c r="G707" s="64">
        <v>0.15</v>
      </c>
      <c r="H707" s="63">
        <v>24.57</v>
      </c>
      <c r="I707" s="63"/>
      <c r="J707" s="65">
        <f t="shared" si="66"/>
        <v>0</v>
      </c>
      <c r="K707" s="19"/>
      <c r="L707" s="66">
        <f t="shared" si="65"/>
        <v>0</v>
      </c>
      <c r="M707" t="s">
        <v>1811</v>
      </c>
      <c r="N707" s="54" t="str">
        <f t="shared" si="64"/>
        <v>VEZI CARTEA</v>
      </c>
    </row>
    <row r="708" spans="1:14" x14ac:dyDescent="0.25">
      <c r="A708" s="62" t="s">
        <v>2738</v>
      </c>
      <c r="B708" s="57" t="s">
        <v>2739</v>
      </c>
      <c r="C708" s="57" t="s">
        <v>2740</v>
      </c>
      <c r="D708" s="57" t="s">
        <v>8</v>
      </c>
      <c r="E708" s="57">
        <v>496</v>
      </c>
      <c r="F708" s="63">
        <v>49.5</v>
      </c>
      <c r="G708" s="64">
        <v>0.4</v>
      </c>
      <c r="H708" s="63">
        <v>29.7</v>
      </c>
      <c r="I708" s="63"/>
      <c r="J708" s="65">
        <f t="shared" si="66"/>
        <v>0</v>
      </c>
      <c r="K708" s="19"/>
      <c r="L708" s="66">
        <f t="shared" si="65"/>
        <v>0</v>
      </c>
      <c r="M708" t="s">
        <v>3082</v>
      </c>
      <c r="N708" s="54" t="str">
        <f t="shared" ref="N708:N771" si="67">HYPERLINK(M708,"VEZI CARTEA")</f>
        <v>VEZI CARTEA</v>
      </c>
    </row>
    <row r="709" spans="1:14" x14ac:dyDescent="0.25">
      <c r="A709" s="62" t="s">
        <v>2741</v>
      </c>
      <c r="B709" s="57" t="s">
        <v>2742</v>
      </c>
      <c r="C709" s="57" t="s">
        <v>2740</v>
      </c>
      <c r="D709" s="57" t="s">
        <v>8</v>
      </c>
      <c r="E709" s="57">
        <v>496</v>
      </c>
      <c r="F709" s="63">
        <v>49.5</v>
      </c>
      <c r="G709" s="64">
        <v>0.4</v>
      </c>
      <c r="H709" s="63">
        <v>29.7</v>
      </c>
      <c r="I709" s="63"/>
      <c r="J709" s="65">
        <f t="shared" si="66"/>
        <v>0</v>
      </c>
      <c r="K709" s="19"/>
      <c r="L709" s="66">
        <f t="shared" si="65"/>
        <v>0</v>
      </c>
      <c r="M709" t="s">
        <v>3083</v>
      </c>
      <c r="N709" s="54" t="str">
        <f t="shared" si="67"/>
        <v>VEZI CARTEA</v>
      </c>
    </row>
    <row r="710" spans="1:14" x14ac:dyDescent="0.25">
      <c r="A710" s="62" t="s">
        <v>850</v>
      </c>
      <c r="B710" s="57" t="s">
        <v>851</v>
      </c>
      <c r="C710" s="57" t="s">
        <v>852</v>
      </c>
      <c r="D710" s="57" t="s">
        <v>18</v>
      </c>
      <c r="E710" s="57">
        <v>104</v>
      </c>
      <c r="F710" s="63">
        <v>16</v>
      </c>
      <c r="G710" s="64">
        <v>0.15</v>
      </c>
      <c r="H710" s="63">
        <v>13.6</v>
      </c>
      <c r="I710" s="63"/>
      <c r="J710" s="65">
        <f t="shared" si="66"/>
        <v>0</v>
      </c>
      <c r="K710" s="19"/>
      <c r="L710" s="66">
        <f t="shared" si="65"/>
        <v>0</v>
      </c>
      <c r="M710" t="s">
        <v>1746</v>
      </c>
      <c r="N710" s="54" t="str">
        <f t="shared" si="67"/>
        <v>VEZI CARTEA</v>
      </c>
    </row>
    <row r="711" spans="1:14" x14ac:dyDescent="0.25">
      <c r="A711" s="62" t="s">
        <v>3146</v>
      </c>
      <c r="B711" s="57" t="s">
        <v>3147</v>
      </c>
      <c r="C711" s="57" t="s">
        <v>833</v>
      </c>
      <c r="D711" s="57" t="s">
        <v>8</v>
      </c>
      <c r="E711" s="57">
        <v>224</v>
      </c>
      <c r="F711" s="63">
        <v>16.5</v>
      </c>
      <c r="G711" s="64">
        <v>0.4</v>
      </c>
      <c r="H711" s="63">
        <v>9.9</v>
      </c>
      <c r="I711" s="63"/>
      <c r="J711" s="65">
        <f t="shared" si="66"/>
        <v>0</v>
      </c>
      <c r="K711" s="19"/>
      <c r="L711" s="66">
        <f t="shared" si="65"/>
        <v>0</v>
      </c>
      <c r="M711" t="s">
        <v>3148</v>
      </c>
      <c r="N711" s="54" t="str">
        <f t="shared" si="67"/>
        <v>VEZI CARTEA</v>
      </c>
    </row>
    <row r="712" spans="1:14" x14ac:dyDescent="0.25">
      <c r="A712" s="62" t="s">
        <v>2743</v>
      </c>
      <c r="B712" s="57" t="s">
        <v>2744</v>
      </c>
      <c r="C712" s="57" t="s">
        <v>2745</v>
      </c>
      <c r="D712" s="57" t="s">
        <v>18</v>
      </c>
      <c r="E712" s="57">
        <v>260</v>
      </c>
      <c r="F712" s="63">
        <v>35</v>
      </c>
      <c r="G712" s="64">
        <v>0.2</v>
      </c>
      <c r="H712" s="63">
        <v>28</v>
      </c>
      <c r="I712" s="63"/>
      <c r="J712" s="65">
        <f t="shared" si="66"/>
        <v>0</v>
      </c>
      <c r="K712" s="19"/>
      <c r="L712" s="66">
        <f t="shared" si="65"/>
        <v>0</v>
      </c>
      <c r="M712" t="s">
        <v>3084</v>
      </c>
      <c r="N712" s="54" t="str">
        <f t="shared" si="67"/>
        <v>VEZI CARTEA</v>
      </c>
    </row>
    <row r="713" spans="1:14" x14ac:dyDescent="0.25">
      <c r="A713" s="62" t="s">
        <v>78</v>
      </c>
      <c r="B713" s="57" t="s">
        <v>79</v>
      </c>
      <c r="C713" s="57" t="s">
        <v>80</v>
      </c>
      <c r="D713" s="57" t="s">
        <v>8</v>
      </c>
      <c r="E713" s="57">
        <v>750</v>
      </c>
      <c r="F713" s="63">
        <v>55</v>
      </c>
      <c r="G713" s="64">
        <v>0.2</v>
      </c>
      <c r="H713" s="63">
        <v>44</v>
      </c>
      <c r="I713" s="63"/>
      <c r="J713" s="65">
        <f t="shared" si="66"/>
        <v>0</v>
      </c>
      <c r="K713" s="19"/>
      <c r="L713" s="66">
        <f t="shared" si="65"/>
        <v>0</v>
      </c>
      <c r="M713" t="s">
        <v>1477</v>
      </c>
      <c r="N713" s="54" t="str">
        <f t="shared" si="67"/>
        <v>VEZI CARTEA</v>
      </c>
    </row>
    <row r="714" spans="1:14" x14ac:dyDescent="0.25">
      <c r="A714" s="62" t="s">
        <v>174</v>
      </c>
      <c r="B714" s="57" t="s">
        <v>175</v>
      </c>
      <c r="C714" s="57" t="s">
        <v>80</v>
      </c>
      <c r="D714" s="57" t="s">
        <v>18</v>
      </c>
      <c r="E714" s="57">
        <v>238</v>
      </c>
      <c r="F714" s="63">
        <v>25</v>
      </c>
      <c r="G714" s="64">
        <v>0.15</v>
      </c>
      <c r="H714" s="63">
        <v>21.25</v>
      </c>
      <c r="I714" s="63"/>
      <c r="J714" s="65">
        <f t="shared" si="66"/>
        <v>0</v>
      </c>
      <c r="K714" s="19"/>
      <c r="L714" s="66">
        <f t="shared" si="65"/>
        <v>0</v>
      </c>
      <c r="M714" t="s">
        <v>1508</v>
      </c>
      <c r="N714" s="54" t="str">
        <f t="shared" si="67"/>
        <v>VEZI CARTEA</v>
      </c>
    </row>
    <row r="715" spans="1:14" x14ac:dyDescent="0.25">
      <c r="A715" s="62" t="s">
        <v>362</v>
      </c>
      <c r="B715" s="57" t="s">
        <v>363</v>
      </c>
      <c r="C715" s="57" t="s">
        <v>80</v>
      </c>
      <c r="D715" s="57" t="s">
        <v>8</v>
      </c>
      <c r="E715" s="57">
        <v>96</v>
      </c>
      <c r="F715" s="63">
        <v>7.5</v>
      </c>
      <c r="G715" s="64">
        <v>0.05</v>
      </c>
      <c r="H715" s="63">
        <v>7.13</v>
      </c>
      <c r="I715" s="63"/>
      <c r="J715" s="65">
        <f t="shared" si="66"/>
        <v>0</v>
      </c>
      <c r="K715" s="19"/>
      <c r="L715" s="66">
        <f t="shared" si="65"/>
        <v>0</v>
      </c>
      <c r="M715" t="s">
        <v>1572</v>
      </c>
      <c r="N715" s="54" t="str">
        <f t="shared" si="67"/>
        <v>VEZI CARTEA</v>
      </c>
    </row>
    <row r="716" spans="1:14" x14ac:dyDescent="0.25">
      <c r="A716" s="62" t="s">
        <v>679</v>
      </c>
      <c r="B716" s="57" t="s">
        <v>680</v>
      </c>
      <c r="C716" s="57" t="s">
        <v>80</v>
      </c>
      <c r="D716" s="57" t="s">
        <v>8</v>
      </c>
      <c r="E716" s="57">
        <v>96</v>
      </c>
      <c r="F716" s="63">
        <v>8</v>
      </c>
      <c r="G716" s="64">
        <v>0.05</v>
      </c>
      <c r="H716" s="63">
        <v>7.6</v>
      </c>
      <c r="I716" s="63"/>
      <c r="J716" s="65">
        <f t="shared" si="66"/>
        <v>0</v>
      </c>
      <c r="K716" s="19"/>
      <c r="L716" s="66">
        <f t="shared" si="65"/>
        <v>0</v>
      </c>
      <c r="M716" t="s">
        <v>1680</v>
      </c>
      <c r="N716" s="54" t="str">
        <f t="shared" si="67"/>
        <v>VEZI CARTEA</v>
      </c>
    </row>
    <row r="717" spans="1:14" x14ac:dyDescent="0.25">
      <c r="A717" s="62" t="s">
        <v>693</v>
      </c>
      <c r="B717" s="57" t="s">
        <v>694</v>
      </c>
      <c r="C717" s="57" t="s">
        <v>80</v>
      </c>
      <c r="D717" s="57" t="s">
        <v>6</v>
      </c>
      <c r="E717" s="57">
        <v>64</v>
      </c>
      <c r="F717" s="63">
        <v>16</v>
      </c>
      <c r="G717" s="64">
        <v>0.15</v>
      </c>
      <c r="H717" s="63">
        <v>13.6</v>
      </c>
      <c r="I717" s="63"/>
      <c r="J717" s="65">
        <f t="shared" si="66"/>
        <v>0</v>
      </c>
      <c r="K717" s="19"/>
      <c r="L717" s="66">
        <f t="shared" si="65"/>
        <v>0</v>
      </c>
      <c r="M717" t="s">
        <v>1684</v>
      </c>
      <c r="N717" s="54" t="str">
        <f t="shared" si="67"/>
        <v>VEZI CARTEA</v>
      </c>
    </row>
    <row r="718" spans="1:14" x14ac:dyDescent="0.25">
      <c r="A718" s="62" t="s">
        <v>767</v>
      </c>
      <c r="B718" s="57" t="s">
        <v>768</v>
      </c>
      <c r="C718" s="57" t="s">
        <v>80</v>
      </c>
      <c r="D718" s="57" t="s">
        <v>18</v>
      </c>
      <c r="E718" s="57">
        <v>214</v>
      </c>
      <c r="F718" s="63">
        <v>20</v>
      </c>
      <c r="G718" s="64">
        <v>0.15</v>
      </c>
      <c r="H718" s="63">
        <v>17</v>
      </c>
      <c r="I718" s="63"/>
      <c r="J718" s="65">
        <f t="shared" si="66"/>
        <v>0</v>
      </c>
      <c r="K718" s="19"/>
      <c r="L718" s="66">
        <f t="shared" si="65"/>
        <v>0</v>
      </c>
      <c r="M718" t="s">
        <v>1713</v>
      </c>
      <c r="N718" s="54" t="str">
        <f t="shared" si="67"/>
        <v>VEZI CARTEA</v>
      </c>
    </row>
    <row r="719" spans="1:14" x14ac:dyDescent="0.25">
      <c r="A719" s="62" t="s">
        <v>66</v>
      </c>
      <c r="B719" s="57" t="s">
        <v>67</v>
      </c>
      <c r="C719" s="57" t="s">
        <v>68</v>
      </c>
      <c r="D719" s="57" t="s">
        <v>8</v>
      </c>
      <c r="E719" s="57">
        <v>144</v>
      </c>
      <c r="F719" s="63">
        <v>10</v>
      </c>
      <c r="G719" s="64">
        <v>0.1</v>
      </c>
      <c r="H719" s="63">
        <v>9</v>
      </c>
      <c r="I719" s="63"/>
      <c r="J719" s="65">
        <f t="shared" si="66"/>
        <v>0</v>
      </c>
      <c r="K719" s="19"/>
      <c r="L719" s="66">
        <f t="shared" si="65"/>
        <v>0</v>
      </c>
      <c r="M719" t="s">
        <v>1474</v>
      </c>
      <c r="N719" s="54" t="str">
        <f t="shared" si="67"/>
        <v>VEZI CARTEA</v>
      </c>
    </row>
    <row r="720" spans="1:14" x14ac:dyDescent="0.25">
      <c r="A720" s="62" t="s">
        <v>1438</v>
      </c>
      <c r="B720" s="57" t="s">
        <v>69</v>
      </c>
      <c r="C720" s="57" t="s">
        <v>68</v>
      </c>
      <c r="D720" s="57" t="s">
        <v>8</v>
      </c>
      <c r="E720" s="57">
        <v>112</v>
      </c>
      <c r="F720" s="63">
        <v>8.5</v>
      </c>
      <c r="G720" s="64">
        <v>0.05</v>
      </c>
      <c r="H720" s="63">
        <v>8.08</v>
      </c>
      <c r="I720" s="63"/>
      <c r="J720" s="65">
        <f t="shared" si="66"/>
        <v>0</v>
      </c>
      <c r="K720" s="19"/>
      <c r="L720" s="66">
        <f t="shared" si="65"/>
        <v>0</v>
      </c>
      <c r="M720" t="s">
        <v>1875</v>
      </c>
      <c r="N720" s="54" t="str">
        <f t="shared" si="67"/>
        <v>VEZI CARTEA</v>
      </c>
    </row>
    <row r="721" spans="1:14" x14ac:dyDescent="0.25">
      <c r="A721" s="62" t="s">
        <v>158</v>
      </c>
      <c r="B721" s="57" t="s">
        <v>159</v>
      </c>
      <c r="C721" s="57" t="s">
        <v>160</v>
      </c>
      <c r="D721" s="57" t="s">
        <v>18</v>
      </c>
      <c r="E721" s="57">
        <v>416</v>
      </c>
      <c r="F721" s="63">
        <v>35</v>
      </c>
      <c r="G721" s="64">
        <v>0.15</v>
      </c>
      <c r="H721" s="63">
        <v>29.75</v>
      </c>
      <c r="I721" s="63"/>
      <c r="J721" s="65">
        <f t="shared" si="66"/>
        <v>0</v>
      </c>
      <c r="K721" s="19"/>
      <c r="L721" s="66">
        <f t="shared" si="65"/>
        <v>0</v>
      </c>
      <c r="M721" t="s">
        <v>1502</v>
      </c>
      <c r="N721" s="54" t="str">
        <f t="shared" si="67"/>
        <v>VEZI CARTEA</v>
      </c>
    </row>
    <row r="722" spans="1:14" x14ac:dyDescent="0.25">
      <c r="A722" s="62" t="s">
        <v>443</v>
      </c>
      <c r="B722" s="57" t="s">
        <v>444</v>
      </c>
      <c r="C722" s="57" t="s">
        <v>181</v>
      </c>
      <c r="D722" s="57" t="s">
        <v>1428</v>
      </c>
      <c r="E722" s="57">
        <v>480</v>
      </c>
      <c r="F722" s="63">
        <v>21</v>
      </c>
      <c r="G722" s="64">
        <v>0.05</v>
      </c>
      <c r="H722" s="63">
        <v>19.95</v>
      </c>
      <c r="I722" s="63"/>
      <c r="J722" s="65">
        <f t="shared" si="66"/>
        <v>0</v>
      </c>
      <c r="K722" s="19"/>
      <c r="L722" s="66">
        <f t="shared" si="65"/>
        <v>0</v>
      </c>
      <c r="M722" t="s">
        <v>1601</v>
      </c>
      <c r="N722" s="54" t="str">
        <f t="shared" si="67"/>
        <v>VEZI CARTEA</v>
      </c>
    </row>
    <row r="723" spans="1:14" x14ac:dyDescent="0.25">
      <c r="A723" s="62" t="s">
        <v>2746</v>
      </c>
      <c r="B723" s="57" t="s">
        <v>2747</v>
      </c>
      <c r="C723" s="57" t="s">
        <v>181</v>
      </c>
      <c r="D723" s="57" t="s">
        <v>8</v>
      </c>
      <c r="E723" s="57">
        <v>240</v>
      </c>
      <c r="F723" s="63">
        <v>14</v>
      </c>
      <c r="G723" s="64">
        <v>0.12</v>
      </c>
      <c r="H723" s="63">
        <v>12.32</v>
      </c>
      <c r="I723" s="63"/>
      <c r="J723" s="65">
        <f t="shared" si="66"/>
        <v>0</v>
      </c>
      <c r="K723" s="19"/>
      <c r="L723" s="66">
        <f t="shared" si="65"/>
        <v>0</v>
      </c>
      <c r="M723" t="s">
        <v>3085</v>
      </c>
      <c r="N723" s="54" t="str">
        <f t="shared" si="67"/>
        <v>VEZI CARTEA</v>
      </c>
    </row>
    <row r="724" spans="1:14" x14ac:dyDescent="0.25">
      <c r="A724" s="62" t="s">
        <v>2748</v>
      </c>
      <c r="B724" s="57" t="s">
        <v>2749</v>
      </c>
      <c r="C724" s="57" t="s">
        <v>181</v>
      </c>
      <c r="D724" s="57" t="s">
        <v>18</v>
      </c>
      <c r="E724" s="57">
        <v>178</v>
      </c>
      <c r="F724" s="63">
        <v>20</v>
      </c>
      <c r="G724" s="64">
        <v>0.15</v>
      </c>
      <c r="H724" s="63">
        <v>17</v>
      </c>
      <c r="I724" s="63"/>
      <c r="J724" s="65">
        <f t="shared" si="66"/>
        <v>0</v>
      </c>
      <c r="K724" s="19"/>
      <c r="L724" s="66">
        <f t="shared" si="65"/>
        <v>0</v>
      </c>
      <c r="M724" t="s">
        <v>3086</v>
      </c>
      <c r="N724" s="54" t="str">
        <f t="shared" si="67"/>
        <v>VEZI CARTEA</v>
      </c>
    </row>
    <row r="725" spans="1:14" x14ac:dyDescent="0.25">
      <c r="A725" s="62" t="s">
        <v>179</v>
      </c>
      <c r="B725" s="57" t="s">
        <v>180</v>
      </c>
      <c r="C725" s="57" t="s">
        <v>181</v>
      </c>
      <c r="D725" s="57" t="s">
        <v>8</v>
      </c>
      <c r="E725" s="57">
        <v>180</v>
      </c>
      <c r="F725" s="63">
        <v>22</v>
      </c>
      <c r="G725" s="64">
        <v>0.2</v>
      </c>
      <c r="H725" s="63">
        <v>17.600000000000001</v>
      </c>
      <c r="I725" s="63"/>
      <c r="J725" s="65">
        <f t="shared" si="66"/>
        <v>0</v>
      </c>
      <c r="K725" s="19"/>
      <c r="L725" s="66">
        <f t="shared" si="65"/>
        <v>0</v>
      </c>
      <c r="M725" t="s">
        <v>1510</v>
      </c>
      <c r="N725" s="54" t="str">
        <f t="shared" si="67"/>
        <v>VEZI CARTEA</v>
      </c>
    </row>
    <row r="726" spans="1:14" x14ac:dyDescent="0.25">
      <c r="A726" s="62" t="s">
        <v>251</v>
      </c>
      <c r="B726" s="57" t="s">
        <v>252</v>
      </c>
      <c r="C726" s="57" t="s">
        <v>181</v>
      </c>
      <c r="D726" s="57" t="s">
        <v>8</v>
      </c>
      <c r="E726" s="57">
        <v>143</v>
      </c>
      <c r="F726" s="63">
        <v>10</v>
      </c>
      <c r="G726" s="64">
        <v>0.05</v>
      </c>
      <c r="H726" s="63">
        <v>9.5</v>
      </c>
      <c r="I726" s="63"/>
      <c r="J726" s="65">
        <f t="shared" si="66"/>
        <v>0</v>
      </c>
      <c r="K726" s="19"/>
      <c r="L726" s="66">
        <f t="shared" si="65"/>
        <v>0</v>
      </c>
      <c r="M726" t="s">
        <v>1536</v>
      </c>
      <c r="N726" s="54" t="str">
        <f t="shared" si="67"/>
        <v>VEZI CARTEA</v>
      </c>
    </row>
    <row r="727" spans="1:14" x14ac:dyDescent="0.25">
      <c r="A727" s="62" t="s">
        <v>1005</v>
      </c>
      <c r="B727" s="57" t="s">
        <v>1006</v>
      </c>
      <c r="C727" s="57" t="s">
        <v>181</v>
      </c>
      <c r="D727" s="57" t="s">
        <v>8</v>
      </c>
      <c r="E727" s="57">
        <v>184</v>
      </c>
      <c r="F727" s="63">
        <v>22</v>
      </c>
      <c r="G727" s="64">
        <v>0.15</v>
      </c>
      <c r="H727" s="63">
        <v>18.7</v>
      </c>
      <c r="I727" s="63"/>
      <c r="J727" s="65">
        <f t="shared" si="66"/>
        <v>0</v>
      </c>
      <c r="K727" s="19"/>
      <c r="L727" s="66">
        <f t="shared" si="65"/>
        <v>0</v>
      </c>
      <c r="M727" t="s">
        <v>3087</v>
      </c>
      <c r="N727" s="54" t="str">
        <f t="shared" si="67"/>
        <v>VEZI CARTEA</v>
      </c>
    </row>
    <row r="728" spans="1:14" x14ac:dyDescent="0.25">
      <c r="A728" s="62" t="s">
        <v>2750</v>
      </c>
      <c r="B728" s="57" t="s">
        <v>2751</v>
      </c>
      <c r="C728" s="57" t="s">
        <v>181</v>
      </c>
      <c r="D728" s="57" t="s">
        <v>8</v>
      </c>
      <c r="E728" s="57">
        <v>384</v>
      </c>
      <c r="F728" s="63">
        <v>32</v>
      </c>
      <c r="G728" s="64">
        <v>0.15</v>
      </c>
      <c r="H728" s="63">
        <v>27.2</v>
      </c>
      <c r="I728" s="63"/>
      <c r="J728" s="65">
        <f t="shared" si="66"/>
        <v>0</v>
      </c>
      <c r="K728" s="19"/>
      <c r="L728" s="66">
        <f t="shared" si="65"/>
        <v>0</v>
      </c>
      <c r="M728" t="s">
        <v>3088</v>
      </c>
      <c r="N728" s="54" t="str">
        <f t="shared" si="67"/>
        <v>VEZI CARTEA</v>
      </c>
    </row>
    <row r="729" spans="1:14" x14ac:dyDescent="0.25">
      <c r="A729" s="62" t="s">
        <v>2752</v>
      </c>
      <c r="B729" s="57" t="s">
        <v>444</v>
      </c>
      <c r="C729" s="57" t="s">
        <v>181</v>
      </c>
      <c r="D729" s="57" t="s">
        <v>8</v>
      </c>
      <c r="E729" s="57">
        <v>448</v>
      </c>
      <c r="F729" s="63">
        <v>24</v>
      </c>
      <c r="G729" s="64">
        <v>0.15</v>
      </c>
      <c r="H729" s="63">
        <v>20.399999999999999</v>
      </c>
      <c r="I729" s="63"/>
      <c r="J729" s="65">
        <f t="shared" si="66"/>
        <v>0</v>
      </c>
      <c r="K729" s="19"/>
      <c r="L729" s="66">
        <f t="shared" ref="L729:L792" si="68">H729*K729</f>
        <v>0</v>
      </c>
      <c r="M729" t="s">
        <v>3089</v>
      </c>
      <c r="N729" s="54" t="str">
        <f t="shared" si="67"/>
        <v>VEZI CARTEA</v>
      </c>
    </row>
    <row r="730" spans="1:14" x14ac:dyDescent="0.25">
      <c r="A730" s="62" t="s">
        <v>1070</v>
      </c>
      <c r="B730" s="57" t="s">
        <v>1071</v>
      </c>
      <c r="C730" s="57" t="s">
        <v>181</v>
      </c>
      <c r="D730" s="57" t="s">
        <v>8</v>
      </c>
      <c r="E730" s="57">
        <v>216</v>
      </c>
      <c r="F730" s="63">
        <v>22</v>
      </c>
      <c r="G730" s="64">
        <v>0.15</v>
      </c>
      <c r="H730" s="63">
        <v>18.7</v>
      </c>
      <c r="I730" s="63"/>
      <c r="J730" s="65">
        <f t="shared" si="66"/>
        <v>0</v>
      </c>
      <c r="K730" s="19"/>
      <c r="L730" s="66">
        <f t="shared" si="68"/>
        <v>0</v>
      </c>
      <c r="M730" t="s">
        <v>3090</v>
      </c>
      <c r="N730" s="54" t="str">
        <f t="shared" si="67"/>
        <v>VEZI CARTEA</v>
      </c>
    </row>
    <row r="731" spans="1:14" x14ac:dyDescent="0.25">
      <c r="A731" s="62" t="s">
        <v>514</v>
      </c>
      <c r="B731" s="57" t="s">
        <v>515</v>
      </c>
      <c r="C731" s="57" t="s">
        <v>181</v>
      </c>
      <c r="D731" s="57" t="s">
        <v>8</v>
      </c>
      <c r="E731" s="57">
        <v>184</v>
      </c>
      <c r="F731" s="63">
        <v>19</v>
      </c>
      <c r="G731" s="64">
        <v>0.2</v>
      </c>
      <c r="H731" s="63">
        <v>15.2</v>
      </c>
      <c r="I731" s="63"/>
      <c r="J731" s="65">
        <f t="shared" si="66"/>
        <v>0</v>
      </c>
      <c r="K731" s="19"/>
      <c r="L731" s="66">
        <f t="shared" si="68"/>
        <v>0</v>
      </c>
      <c r="M731" t="s">
        <v>1622</v>
      </c>
      <c r="N731" s="54" t="str">
        <f t="shared" si="67"/>
        <v>VEZI CARTEA</v>
      </c>
    </row>
    <row r="732" spans="1:14" x14ac:dyDescent="0.25">
      <c r="A732" s="62" t="s">
        <v>552</v>
      </c>
      <c r="B732" s="57" t="s">
        <v>553</v>
      </c>
      <c r="C732" s="57" t="s">
        <v>181</v>
      </c>
      <c r="D732" s="57" t="s">
        <v>8</v>
      </c>
      <c r="E732" s="57">
        <v>160</v>
      </c>
      <c r="F732" s="63">
        <v>10.5</v>
      </c>
      <c r="G732" s="64">
        <v>0.05</v>
      </c>
      <c r="H732" s="63">
        <v>9.98</v>
      </c>
      <c r="I732" s="63"/>
      <c r="J732" s="65">
        <f t="shared" si="66"/>
        <v>0</v>
      </c>
      <c r="K732" s="19"/>
      <c r="L732" s="66">
        <f t="shared" si="68"/>
        <v>0</v>
      </c>
      <c r="M732" t="s">
        <v>1635</v>
      </c>
      <c r="N732" s="54" t="str">
        <f t="shared" si="67"/>
        <v>VEZI CARTEA</v>
      </c>
    </row>
    <row r="733" spans="1:14" x14ac:dyDescent="0.25">
      <c r="A733" s="62" t="s">
        <v>2753</v>
      </c>
      <c r="B733" s="57" t="s">
        <v>2754</v>
      </c>
      <c r="C733" s="57" t="s">
        <v>181</v>
      </c>
      <c r="D733" s="57" t="s">
        <v>8</v>
      </c>
      <c r="E733" s="57">
        <v>272</v>
      </c>
      <c r="F733" s="63">
        <v>13</v>
      </c>
      <c r="G733" s="64">
        <v>0.12</v>
      </c>
      <c r="H733" s="63">
        <v>11.44</v>
      </c>
      <c r="I733" s="63"/>
      <c r="J733" s="65">
        <f t="shared" si="66"/>
        <v>0</v>
      </c>
      <c r="K733" s="19"/>
      <c r="L733" s="66">
        <f t="shared" si="68"/>
        <v>0</v>
      </c>
      <c r="M733" t="s">
        <v>3091</v>
      </c>
      <c r="N733" s="54" t="str">
        <f t="shared" si="67"/>
        <v>VEZI CARTEA</v>
      </c>
    </row>
    <row r="734" spans="1:14" x14ac:dyDescent="0.25">
      <c r="A734" s="62" t="s">
        <v>2755</v>
      </c>
      <c r="B734" s="57" t="s">
        <v>727</v>
      </c>
      <c r="C734" s="57" t="s">
        <v>181</v>
      </c>
      <c r="D734" s="57" t="s">
        <v>18</v>
      </c>
      <c r="E734" s="57">
        <v>157</v>
      </c>
      <c r="F734" s="63">
        <v>30</v>
      </c>
      <c r="G734" s="64">
        <v>0.15</v>
      </c>
      <c r="H734" s="63">
        <v>25.5</v>
      </c>
      <c r="I734" s="63"/>
      <c r="J734" s="65">
        <f t="shared" si="66"/>
        <v>0</v>
      </c>
      <c r="K734" s="19"/>
      <c r="L734" s="66">
        <f t="shared" si="68"/>
        <v>0</v>
      </c>
      <c r="M734" t="s">
        <v>3092</v>
      </c>
      <c r="N734" s="54" t="str">
        <f t="shared" si="67"/>
        <v>VEZI CARTEA</v>
      </c>
    </row>
    <row r="735" spans="1:14" x14ac:dyDescent="0.25">
      <c r="A735" s="62" t="s">
        <v>796</v>
      </c>
      <c r="B735" s="57" t="s">
        <v>797</v>
      </c>
      <c r="C735" s="57" t="s">
        <v>181</v>
      </c>
      <c r="D735" s="57" t="s">
        <v>8</v>
      </c>
      <c r="E735" s="57">
        <v>392</v>
      </c>
      <c r="F735" s="63">
        <v>28</v>
      </c>
      <c r="G735" s="64">
        <v>0.15</v>
      </c>
      <c r="H735" s="63">
        <v>23.8</v>
      </c>
      <c r="I735" s="63"/>
      <c r="J735" s="65">
        <f t="shared" si="66"/>
        <v>0</v>
      </c>
      <c r="K735" s="19"/>
      <c r="L735" s="66">
        <f t="shared" si="68"/>
        <v>0</v>
      </c>
      <c r="M735" t="s">
        <v>1724</v>
      </c>
      <c r="N735" s="54" t="str">
        <f t="shared" si="67"/>
        <v>VEZI CARTEA</v>
      </c>
    </row>
    <row r="736" spans="1:14" x14ac:dyDescent="0.25">
      <c r="A736" s="62" t="s">
        <v>2756</v>
      </c>
      <c r="B736" s="57" t="s">
        <v>2757</v>
      </c>
      <c r="C736" s="57" t="s">
        <v>2758</v>
      </c>
      <c r="D736" s="57" t="s">
        <v>8</v>
      </c>
      <c r="E736" s="57">
        <v>184</v>
      </c>
      <c r="F736" s="63">
        <v>15</v>
      </c>
      <c r="G736" s="64">
        <v>0.1</v>
      </c>
      <c r="H736" s="63">
        <v>13.5</v>
      </c>
      <c r="I736" s="63"/>
      <c r="J736" s="65">
        <f t="shared" si="66"/>
        <v>0</v>
      </c>
      <c r="K736" s="19"/>
      <c r="L736" s="66">
        <f t="shared" si="68"/>
        <v>0</v>
      </c>
      <c r="M736" t="s">
        <v>3093</v>
      </c>
      <c r="N736" s="54" t="str">
        <f t="shared" si="67"/>
        <v>VEZI CARTEA</v>
      </c>
    </row>
    <row r="737" spans="1:14" x14ac:dyDescent="0.25">
      <c r="A737" s="62" t="s">
        <v>1318</v>
      </c>
      <c r="B737" s="57" t="s">
        <v>1319</v>
      </c>
      <c r="C737" s="57" t="s">
        <v>1089</v>
      </c>
      <c r="D737" s="57" t="s">
        <v>8</v>
      </c>
      <c r="E737" s="57">
        <v>328</v>
      </c>
      <c r="F737" s="63">
        <v>24</v>
      </c>
      <c r="G737" s="64">
        <v>0.1</v>
      </c>
      <c r="H737" s="63">
        <v>21.6</v>
      </c>
      <c r="I737" s="63"/>
      <c r="J737" s="65">
        <f t="shared" si="66"/>
        <v>0</v>
      </c>
      <c r="K737" s="19"/>
      <c r="L737" s="66">
        <f t="shared" si="68"/>
        <v>0</v>
      </c>
      <c r="M737" t="s">
        <v>2022</v>
      </c>
      <c r="N737" s="54" t="str">
        <f t="shared" si="67"/>
        <v>VEZI CARTEA</v>
      </c>
    </row>
    <row r="738" spans="1:14" x14ac:dyDescent="0.25">
      <c r="A738" s="62" t="s">
        <v>2759</v>
      </c>
      <c r="B738" s="57" t="s">
        <v>2760</v>
      </c>
      <c r="C738" s="57" t="s">
        <v>2761</v>
      </c>
      <c r="D738" s="57" t="s">
        <v>18</v>
      </c>
      <c r="E738" s="57">
        <v>450</v>
      </c>
      <c r="F738" s="63">
        <v>35</v>
      </c>
      <c r="G738" s="64">
        <v>0.2</v>
      </c>
      <c r="H738" s="63">
        <v>28</v>
      </c>
      <c r="I738" s="63"/>
      <c r="J738" s="65">
        <f t="shared" si="66"/>
        <v>0</v>
      </c>
      <c r="K738" s="19"/>
      <c r="L738" s="66">
        <f t="shared" si="68"/>
        <v>0</v>
      </c>
      <c r="M738" t="s">
        <v>3094</v>
      </c>
      <c r="N738" s="54" t="str">
        <f t="shared" si="67"/>
        <v>VEZI CARTEA</v>
      </c>
    </row>
    <row r="739" spans="1:14" x14ac:dyDescent="0.25">
      <c r="A739" s="62" t="s">
        <v>511</v>
      </c>
      <c r="B739" s="57" t="s">
        <v>512</v>
      </c>
      <c r="C739" s="57" t="s">
        <v>513</v>
      </c>
      <c r="D739" s="57" t="s">
        <v>18</v>
      </c>
      <c r="E739" s="57">
        <v>262</v>
      </c>
      <c r="F739" s="63">
        <v>25</v>
      </c>
      <c r="G739" s="64">
        <v>0.35</v>
      </c>
      <c r="H739" s="63">
        <v>16.25</v>
      </c>
      <c r="I739" s="63"/>
      <c r="J739" s="65">
        <f t="shared" si="66"/>
        <v>0</v>
      </c>
      <c r="K739" s="19"/>
      <c r="L739" s="66">
        <f t="shared" si="68"/>
        <v>0</v>
      </c>
      <c r="M739" t="s">
        <v>1621</v>
      </c>
      <c r="N739" s="54" t="str">
        <f t="shared" si="67"/>
        <v>VEZI CARTEA</v>
      </c>
    </row>
    <row r="740" spans="1:14" x14ac:dyDescent="0.25">
      <c r="A740" s="62" t="s">
        <v>843</v>
      </c>
      <c r="B740" s="57" t="s">
        <v>844</v>
      </c>
      <c r="C740" s="57" t="s">
        <v>710</v>
      </c>
      <c r="D740" s="57" t="s">
        <v>8</v>
      </c>
      <c r="E740" s="57">
        <v>160</v>
      </c>
      <c r="F740" s="63">
        <v>11</v>
      </c>
      <c r="G740" s="64">
        <v>0.15</v>
      </c>
      <c r="H740" s="63">
        <v>9.35</v>
      </c>
      <c r="I740" s="63"/>
      <c r="J740" s="65">
        <f t="shared" si="66"/>
        <v>0</v>
      </c>
      <c r="K740" s="19"/>
      <c r="L740" s="66">
        <f t="shared" si="68"/>
        <v>0</v>
      </c>
      <c r="M740" t="s">
        <v>1743</v>
      </c>
      <c r="N740" s="54" t="str">
        <f t="shared" si="67"/>
        <v>VEZI CARTEA</v>
      </c>
    </row>
    <row r="741" spans="1:14" x14ac:dyDescent="0.25">
      <c r="A741" s="62" t="s">
        <v>244</v>
      </c>
      <c r="B741" s="57" t="s">
        <v>245</v>
      </c>
      <c r="C741" s="57" t="s">
        <v>246</v>
      </c>
      <c r="D741" s="57" t="s">
        <v>18</v>
      </c>
      <c r="E741" s="57">
        <v>224</v>
      </c>
      <c r="F741" s="63">
        <v>17</v>
      </c>
      <c r="G741" s="64">
        <v>0.15</v>
      </c>
      <c r="H741" s="63">
        <v>14.45</v>
      </c>
      <c r="I741" s="63"/>
      <c r="J741" s="65">
        <f t="shared" si="66"/>
        <v>0</v>
      </c>
      <c r="K741" s="19"/>
      <c r="L741" s="66">
        <f t="shared" si="68"/>
        <v>0</v>
      </c>
      <c r="M741" t="s">
        <v>1535</v>
      </c>
      <c r="N741" s="54" t="str">
        <f t="shared" si="67"/>
        <v>VEZI CARTEA</v>
      </c>
    </row>
    <row r="742" spans="1:14" x14ac:dyDescent="0.25">
      <c r="A742" s="62" t="s">
        <v>217</v>
      </c>
      <c r="B742" s="57" t="s">
        <v>218</v>
      </c>
      <c r="C742" s="57" t="s">
        <v>219</v>
      </c>
      <c r="D742" s="57" t="s">
        <v>8</v>
      </c>
      <c r="E742" s="57">
        <v>1048</v>
      </c>
      <c r="F742" s="63">
        <v>90</v>
      </c>
      <c r="G742" s="64">
        <v>7.0000000000000007E-2</v>
      </c>
      <c r="H742" s="63">
        <v>83.7</v>
      </c>
      <c r="I742" s="63"/>
      <c r="J742" s="65">
        <f t="shared" si="66"/>
        <v>0</v>
      </c>
      <c r="K742" s="19"/>
      <c r="L742" s="66">
        <f t="shared" si="68"/>
        <v>0</v>
      </c>
      <c r="M742" t="s">
        <v>1525</v>
      </c>
      <c r="N742" s="54" t="str">
        <f t="shared" si="67"/>
        <v>VEZI CARTEA</v>
      </c>
    </row>
    <row r="743" spans="1:14" x14ac:dyDescent="0.25">
      <c r="A743" s="62" t="s">
        <v>296</v>
      </c>
      <c r="B743" s="57" t="s">
        <v>297</v>
      </c>
      <c r="C743" s="57" t="s">
        <v>219</v>
      </c>
      <c r="D743" s="57" t="s">
        <v>8</v>
      </c>
      <c r="E743" s="57">
        <v>424</v>
      </c>
      <c r="F743" s="63">
        <v>45</v>
      </c>
      <c r="G743" s="64">
        <v>0.3</v>
      </c>
      <c r="H743" s="63">
        <v>31.5</v>
      </c>
      <c r="I743" s="63"/>
      <c r="J743" s="65">
        <f t="shared" si="66"/>
        <v>0</v>
      </c>
      <c r="K743" s="19"/>
      <c r="L743" s="66">
        <f t="shared" si="68"/>
        <v>0</v>
      </c>
      <c r="M743" t="s">
        <v>1550</v>
      </c>
      <c r="N743" s="54" t="str">
        <f t="shared" si="67"/>
        <v>VEZI CARTEA</v>
      </c>
    </row>
    <row r="744" spans="1:14" x14ac:dyDescent="0.25">
      <c r="A744" s="62" t="s">
        <v>419</v>
      </c>
      <c r="B744" s="57" t="s">
        <v>420</v>
      </c>
      <c r="C744" s="57" t="s">
        <v>219</v>
      </c>
      <c r="D744" s="57" t="s">
        <v>8</v>
      </c>
      <c r="E744" s="57">
        <v>256</v>
      </c>
      <c r="F744" s="63">
        <v>32</v>
      </c>
      <c r="G744" s="64">
        <v>0.2</v>
      </c>
      <c r="H744" s="63">
        <v>25.6</v>
      </c>
      <c r="I744" s="63"/>
      <c r="J744" s="65">
        <f t="shared" si="66"/>
        <v>0</v>
      </c>
      <c r="K744" s="19"/>
      <c r="L744" s="66">
        <f t="shared" si="68"/>
        <v>0</v>
      </c>
      <c r="M744" t="s">
        <v>1591</v>
      </c>
      <c r="N744" s="54" t="str">
        <f t="shared" si="67"/>
        <v>VEZI CARTEA</v>
      </c>
    </row>
    <row r="745" spans="1:14" x14ac:dyDescent="0.25">
      <c r="A745" s="62" t="s">
        <v>429</v>
      </c>
      <c r="B745" s="57" t="s">
        <v>430</v>
      </c>
      <c r="C745" s="57" t="s">
        <v>219</v>
      </c>
      <c r="D745" s="57" t="s">
        <v>8</v>
      </c>
      <c r="E745" s="57">
        <v>344</v>
      </c>
      <c r="F745" s="63">
        <v>35</v>
      </c>
      <c r="G745" s="64">
        <v>0.3</v>
      </c>
      <c r="H745" s="63">
        <v>24.5</v>
      </c>
      <c r="I745" s="63"/>
      <c r="J745" s="65">
        <f t="shared" si="66"/>
        <v>0</v>
      </c>
      <c r="K745" s="19"/>
      <c r="L745" s="66">
        <f t="shared" si="68"/>
        <v>0</v>
      </c>
      <c r="M745" t="s">
        <v>1595</v>
      </c>
      <c r="N745" s="54" t="str">
        <f t="shared" si="67"/>
        <v>VEZI CARTEA</v>
      </c>
    </row>
    <row r="746" spans="1:14" x14ac:dyDescent="0.25">
      <c r="A746" s="62" t="s">
        <v>438</v>
      </c>
      <c r="B746" s="57" t="s">
        <v>439</v>
      </c>
      <c r="C746" s="57" t="s">
        <v>219</v>
      </c>
      <c r="D746" s="57" t="s">
        <v>8</v>
      </c>
      <c r="E746" s="57">
        <v>328</v>
      </c>
      <c r="F746" s="63">
        <v>28</v>
      </c>
      <c r="G746" s="64">
        <v>0.2</v>
      </c>
      <c r="H746" s="63">
        <v>22.4</v>
      </c>
      <c r="I746" s="63"/>
      <c r="J746" s="65">
        <f t="shared" si="66"/>
        <v>0</v>
      </c>
      <c r="K746" s="19"/>
      <c r="L746" s="66">
        <f t="shared" si="68"/>
        <v>0</v>
      </c>
      <c r="M746" t="s">
        <v>1599</v>
      </c>
      <c r="N746" s="54" t="str">
        <f t="shared" si="67"/>
        <v>VEZI CARTEA</v>
      </c>
    </row>
    <row r="747" spans="1:14" x14ac:dyDescent="0.25">
      <c r="A747" s="62" t="s">
        <v>1099</v>
      </c>
      <c r="B747" s="57" t="s">
        <v>1100</v>
      </c>
      <c r="C747" s="57" t="s">
        <v>219</v>
      </c>
      <c r="D747" s="57" t="s">
        <v>8</v>
      </c>
      <c r="E747" s="57">
        <v>384</v>
      </c>
      <c r="F747" s="63">
        <v>35</v>
      </c>
      <c r="G747" s="64">
        <v>0.15</v>
      </c>
      <c r="H747" s="63">
        <v>29.75</v>
      </c>
      <c r="I747" s="63"/>
      <c r="J747" s="65">
        <f t="shared" si="66"/>
        <v>0</v>
      </c>
      <c r="K747" s="19"/>
      <c r="L747" s="66">
        <f t="shared" si="68"/>
        <v>0</v>
      </c>
      <c r="M747" t="s">
        <v>3095</v>
      </c>
      <c r="N747" s="54" t="str">
        <f t="shared" si="67"/>
        <v>VEZI CARTEA</v>
      </c>
    </row>
    <row r="748" spans="1:14" x14ac:dyDescent="0.25">
      <c r="A748" s="62" t="s">
        <v>533</v>
      </c>
      <c r="B748" s="57" t="s">
        <v>534</v>
      </c>
      <c r="C748" s="57" t="s">
        <v>219</v>
      </c>
      <c r="D748" s="57" t="s">
        <v>8</v>
      </c>
      <c r="E748" s="57">
        <v>736</v>
      </c>
      <c r="F748" s="63">
        <v>70</v>
      </c>
      <c r="G748" s="64">
        <v>0.2</v>
      </c>
      <c r="H748" s="63">
        <v>56</v>
      </c>
      <c r="I748" s="63"/>
      <c r="J748" s="65">
        <f t="shared" si="66"/>
        <v>0</v>
      </c>
      <c r="K748" s="19"/>
      <c r="L748" s="66">
        <f t="shared" si="68"/>
        <v>0</v>
      </c>
      <c r="M748" t="s">
        <v>1630</v>
      </c>
      <c r="N748" s="54" t="str">
        <f t="shared" si="67"/>
        <v>VEZI CARTEA</v>
      </c>
    </row>
    <row r="749" spans="1:14" x14ac:dyDescent="0.25">
      <c r="A749" s="62" t="s">
        <v>734</v>
      </c>
      <c r="B749" s="57" t="s">
        <v>735</v>
      </c>
      <c r="C749" s="57" t="s">
        <v>219</v>
      </c>
      <c r="D749" s="57" t="s">
        <v>8</v>
      </c>
      <c r="E749" s="57">
        <v>352</v>
      </c>
      <c r="F749" s="63">
        <v>35</v>
      </c>
      <c r="G749" s="64">
        <v>0.2</v>
      </c>
      <c r="H749" s="63">
        <v>28</v>
      </c>
      <c r="I749" s="63"/>
      <c r="J749" s="65">
        <f t="shared" si="66"/>
        <v>0</v>
      </c>
      <c r="K749" s="19"/>
      <c r="L749" s="66">
        <f t="shared" si="68"/>
        <v>0</v>
      </c>
      <c r="M749" t="s">
        <v>1700</v>
      </c>
      <c r="N749" s="54" t="str">
        <f t="shared" si="67"/>
        <v>VEZI CARTEA</v>
      </c>
    </row>
    <row r="750" spans="1:14" x14ac:dyDescent="0.25">
      <c r="A750" s="62" t="s">
        <v>834</v>
      </c>
      <c r="B750" s="57" t="s">
        <v>835</v>
      </c>
      <c r="C750" s="57" t="s">
        <v>219</v>
      </c>
      <c r="D750" s="57" t="s">
        <v>8</v>
      </c>
      <c r="E750" s="57">
        <v>288</v>
      </c>
      <c r="F750" s="63">
        <v>33</v>
      </c>
      <c r="G750" s="64">
        <v>0.05</v>
      </c>
      <c r="H750" s="63">
        <v>31.35</v>
      </c>
      <c r="I750" s="63"/>
      <c r="J750" s="65">
        <f t="shared" si="66"/>
        <v>0</v>
      </c>
      <c r="K750" s="19"/>
      <c r="L750" s="66">
        <f t="shared" si="68"/>
        <v>0</v>
      </c>
      <c r="M750" t="s">
        <v>1739</v>
      </c>
      <c r="N750" s="54" t="str">
        <f t="shared" si="67"/>
        <v>VEZI CARTEA</v>
      </c>
    </row>
    <row r="751" spans="1:14" x14ac:dyDescent="0.25">
      <c r="A751" s="62" t="s">
        <v>1382</v>
      </c>
      <c r="B751" s="57" t="s">
        <v>119</v>
      </c>
      <c r="C751" s="57" t="s">
        <v>4</v>
      </c>
      <c r="D751" s="57" t="s">
        <v>8</v>
      </c>
      <c r="E751" s="57">
        <v>296</v>
      </c>
      <c r="F751" s="63">
        <v>16</v>
      </c>
      <c r="G751" s="64">
        <v>0.15</v>
      </c>
      <c r="H751" s="63">
        <v>13.6</v>
      </c>
      <c r="I751" s="63"/>
      <c r="J751" s="65">
        <f t="shared" si="66"/>
        <v>0</v>
      </c>
      <c r="K751" s="19"/>
      <c r="L751" s="66">
        <f t="shared" si="68"/>
        <v>0</v>
      </c>
      <c r="M751" t="s">
        <v>1854</v>
      </c>
      <c r="N751" s="54" t="str">
        <f t="shared" si="67"/>
        <v>VEZI CARTEA</v>
      </c>
    </row>
    <row r="752" spans="1:14" x14ac:dyDescent="0.25">
      <c r="A752" s="62" t="s">
        <v>2762</v>
      </c>
      <c r="B752" s="57" t="s">
        <v>122</v>
      </c>
      <c r="C752" s="57" t="s">
        <v>4</v>
      </c>
      <c r="D752" s="57" t="s">
        <v>8</v>
      </c>
      <c r="E752" s="57">
        <v>200</v>
      </c>
      <c r="F752" s="63">
        <v>13</v>
      </c>
      <c r="G752" s="64">
        <v>0.12</v>
      </c>
      <c r="H752" s="63">
        <v>11.44</v>
      </c>
      <c r="I752" s="63"/>
      <c r="J752" s="65">
        <f t="shared" si="66"/>
        <v>0</v>
      </c>
      <c r="K752" s="19"/>
      <c r="L752" s="66">
        <f t="shared" si="68"/>
        <v>0</v>
      </c>
      <c r="M752" t="s">
        <v>3096</v>
      </c>
      <c r="N752" s="54" t="str">
        <f t="shared" si="67"/>
        <v>VEZI CARTEA</v>
      </c>
    </row>
    <row r="753" spans="1:14" x14ac:dyDescent="0.25">
      <c r="A753" s="62" t="s">
        <v>164</v>
      </c>
      <c r="B753" s="57" t="s">
        <v>165</v>
      </c>
      <c r="C753" s="57" t="s">
        <v>4</v>
      </c>
      <c r="D753" s="57" t="s">
        <v>18</v>
      </c>
      <c r="E753" s="57">
        <v>104</v>
      </c>
      <c r="F753" s="63">
        <v>17</v>
      </c>
      <c r="G753" s="64">
        <v>0.15</v>
      </c>
      <c r="H753" s="63">
        <v>14.45</v>
      </c>
      <c r="I753" s="63"/>
      <c r="J753" s="65">
        <f t="shared" si="66"/>
        <v>0</v>
      </c>
      <c r="K753" s="19"/>
      <c r="L753" s="66">
        <f t="shared" si="68"/>
        <v>0</v>
      </c>
      <c r="M753" t="s">
        <v>1504</v>
      </c>
      <c r="N753" s="54" t="str">
        <f t="shared" si="67"/>
        <v>VEZI CARTEA</v>
      </c>
    </row>
    <row r="754" spans="1:14" x14ac:dyDescent="0.25">
      <c r="A754" s="62" t="s">
        <v>2763</v>
      </c>
      <c r="B754" s="57" t="s">
        <v>2764</v>
      </c>
      <c r="C754" s="57" t="s">
        <v>4</v>
      </c>
      <c r="D754" s="57" t="s">
        <v>8</v>
      </c>
      <c r="E754" s="57">
        <v>128</v>
      </c>
      <c r="F754" s="63">
        <v>8</v>
      </c>
      <c r="G754" s="64">
        <v>0.05</v>
      </c>
      <c r="H754" s="63">
        <v>7.6</v>
      </c>
      <c r="I754" s="63"/>
      <c r="J754" s="65">
        <f t="shared" si="66"/>
        <v>0</v>
      </c>
      <c r="K754" s="153">
        <v>0</v>
      </c>
      <c r="L754" s="66">
        <f t="shared" si="68"/>
        <v>0</v>
      </c>
      <c r="M754" t="s">
        <v>3097</v>
      </c>
      <c r="N754" s="54" t="str">
        <f t="shared" si="67"/>
        <v>VEZI CARTEA</v>
      </c>
    </row>
    <row r="755" spans="1:14" x14ac:dyDescent="0.25">
      <c r="A755" s="62" t="s">
        <v>708</v>
      </c>
      <c r="B755" s="57" t="s">
        <v>709</v>
      </c>
      <c r="C755" s="57" t="s">
        <v>4</v>
      </c>
      <c r="D755" s="57" t="s">
        <v>8</v>
      </c>
      <c r="E755" s="57">
        <v>256</v>
      </c>
      <c r="F755" s="63">
        <v>15.5</v>
      </c>
      <c r="G755" s="64">
        <v>0.05</v>
      </c>
      <c r="H755" s="63">
        <v>14.73</v>
      </c>
      <c r="I755" s="63"/>
      <c r="J755" s="65">
        <f t="shared" si="66"/>
        <v>0</v>
      </c>
      <c r="K755" s="19"/>
      <c r="L755" s="66">
        <f t="shared" si="68"/>
        <v>0</v>
      </c>
      <c r="M755" t="s">
        <v>1690</v>
      </c>
      <c r="N755" s="54" t="str">
        <f t="shared" si="67"/>
        <v>VEZI CARTEA</v>
      </c>
    </row>
    <row r="756" spans="1:14" x14ac:dyDescent="0.25">
      <c r="A756" s="62" t="s">
        <v>1196</v>
      </c>
      <c r="B756" s="57" t="s">
        <v>1197</v>
      </c>
      <c r="C756" s="57" t="s">
        <v>4</v>
      </c>
      <c r="D756" s="57" t="s">
        <v>18</v>
      </c>
      <c r="E756" s="57">
        <v>224</v>
      </c>
      <c r="F756" s="63">
        <v>19.989999999999998</v>
      </c>
      <c r="G756" s="64">
        <v>0.05</v>
      </c>
      <c r="H756" s="63">
        <v>18.989999999999998</v>
      </c>
      <c r="I756" s="63"/>
      <c r="J756" s="65">
        <f t="shared" si="66"/>
        <v>0</v>
      </c>
      <c r="K756" s="19"/>
      <c r="L756" s="66">
        <f t="shared" si="68"/>
        <v>0</v>
      </c>
      <c r="M756" t="s">
        <v>1954</v>
      </c>
      <c r="N756" s="54" t="str">
        <f t="shared" si="67"/>
        <v>VEZI CARTEA</v>
      </c>
    </row>
    <row r="757" spans="1:14" x14ac:dyDescent="0.25">
      <c r="A757" s="62" t="s">
        <v>1413</v>
      </c>
      <c r="B757" s="57" t="s">
        <v>1345</v>
      </c>
      <c r="C757" s="57" t="s">
        <v>1346</v>
      </c>
      <c r="D757" s="57" t="s">
        <v>18</v>
      </c>
      <c r="E757" s="57">
        <v>280</v>
      </c>
      <c r="F757" s="63">
        <v>20</v>
      </c>
      <c r="G757" s="64">
        <v>0.15</v>
      </c>
      <c r="H757" s="63">
        <v>17</v>
      </c>
      <c r="I757" s="63"/>
      <c r="J757" s="65">
        <f t="shared" si="66"/>
        <v>0</v>
      </c>
      <c r="K757" s="19"/>
      <c r="L757" s="66">
        <f t="shared" si="68"/>
        <v>0</v>
      </c>
      <c r="M757" t="s">
        <v>1866</v>
      </c>
      <c r="N757" s="54" t="str">
        <f t="shared" si="67"/>
        <v>VEZI CARTEA</v>
      </c>
    </row>
    <row r="758" spans="1:14" x14ac:dyDescent="0.25">
      <c r="A758" s="62" t="s">
        <v>2765</v>
      </c>
      <c r="B758" s="57" t="s">
        <v>2766</v>
      </c>
      <c r="C758" s="57" t="s">
        <v>12</v>
      </c>
      <c r="D758" s="57" t="s">
        <v>8</v>
      </c>
      <c r="E758" s="57">
        <v>198</v>
      </c>
      <c r="F758" s="63">
        <v>15</v>
      </c>
      <c r="G758" s="64">
        <v>0.1</v>
      </c>
      <c r="H758" s="63">
        <v>13.5</v>
      </c>
      <c r="I758" s="63"/>
      <c r="J758" s="65">
        <f t="shared" si="66"/>
        <v>0</v>
      </c>
      <c r="K758" s="19"/>
      <c r="L758" s="66">
        <f t="shared" si="68"/>
        <v>0</v>
      </c>
      <c r="M758" t="s">
        <v>3098</v>
      </c>
      <c r="N758" s="54" t="str">
        <f t="shared" si="67"/>
        <v>VEZI CARTEA</v>
      </c>
    </row>
    <row r="759" spans="1:14" x14ac:dyDescent="0.25">
      <c r="A759" s="62" t="s">
        <v>266</v>
      </c>
      <c r="B759" s="57" t="s">
        <v>267</v>
      </c>
      <c r="C759" s="57" t="s">
        <v>268</v>
      </c>
      <c r="D759" s="57" t="s">
        <v>8</v>
      </c>
      <c r="E759" s="57">
        <v>149</v>
      </c>
      <c r="F759" s="63">
        <v>15</v>
      </c>
      <c r="G759" s="64">
        <v>0.1</v>
      </c>
      <c r="H759" s="63">
        <v>13.5</v>
      </c>
      <c r="I759" s="63"/>
      <c r="J759" s="65">
        <f t="shared" si="66"/>
        <v>0</v>
      </c>
      <c r="K759" s="19"/>
      <c r="L759" s="66">
        <f t="shared" si="68"/>
        <v>0</v>
      </c>
      <c r="M759" t="s">
        <v>1541</v>
      </c>
      <c r="N759" s="54" t="str">
        <f t="shared" si="67"/>
        <v>VEZI CARTEA</v>
      </c>
    </row>
    <row r="760" spans="1:14" x14ac:dyDescent="0.25">
      <c r="A760" s="62" t="s">
        <v>2767</v>
      </c>
      <c r="B760" s="57" t="s">
        <v>2768</v>
      </c>
      <c r="C760" s="57" t="s">
        <v>2769</v>
      </c>
      <c r="D760" s="57" t="s">
        <v>8</v>
      </c>
      <c r="E760" s="57">
        <v>384</v>
      </c>
      <c r="F760" s="63">
        <v>49.5</v>
      </c>
      <c r="G760" s="64">
        <v>0.4</v>
      </c>
      <c r="H760" s="63">
        <v>29.7</v>
      </c>
      <c r="I760" s="63"/>
      <c r="J760" s="65">
        <f t="shared" si="66"/>
        <v>0</v>
      </c>
      <c r="K760" s="153">
        <v>0</v>
      </c>
      <c r="L760" s="66">
        <f t="shared" si="68"/>
        <v>0</v>
      </c>
      <c r="M760" t="s">
        <v>3099</v>
      </c>
      <c r="N760" s="54" t="str">
        <f t="shared" si="67"/>
        <v>VEZI CARTEA</v>
      </c>
    </row>
    <row r="761" spans="1:14" x14ac:dyDescent="0.25">
      <c r="A761" s="62" t="s">
        <v>88</v>
      </c>
      <c r="B761" s="57" t="s">
        <v>89</v>
      </c>
      <c r="C761" s="57" t="s">
        <v>19</v>
      </c>
      <c r="D761" s="57" t="s">
        <v>18</v>
      </c>
      <c r="E761" s="57">
        <v>256</v>
      </c>
      <c r="F761" s="63">
        <v>22</v>
      </c>
      <c r="G761" s="64">
        <v>0.15</v>
      </c>
      <c r="H761" s="63">
        <v>18.7</v>
      </c>
      <c r="I761" s="63"/>
      <c r="J761" s="65">
        <f t="shared" si="66"/>
        <v>0</v>
      </c>
      <c r="K761" s="19"/>
      <c r="L761" s="66">
        <f t="shared" si="68"/>
        <v>0</v>
      </c>
      <c r="M761" t="s">
        <v>1481</v>
      </c>
      <c r="N761" s="54" t="str">
        <f t="shared" si="67"/>
        <v>VEZI CARTEA</v>
      </c>
    </row>
    <row r="762" spans="1:14" x14ac:dyDescent="0.25">
      <c r="A762" s="62" t="s">
        <v>90</v>
      </c>
      <c r="B762" s="57" t="s">
        <v>91</v>
      </c>
      <c r="C762" s="57" t="s">
        <v>19</v>
      </c>
      <c r="D762" s="57" t="s">
        <v>18</v>
      </c>
      <c r="E762" s="57">
        <v>248</v>
      </c>
      <c r="F762" s="63">
        <v>22</v>
      </c>
      <c r="G762" s="64">
        <v>0.15</v>
      </c>
      <c r="H762" s="63">
        <v>18.7</v>
      </c>
      <c r="I762" s="63"/>
      <c r="J762" s="65">
        <f t="shared" si="66"/>
        <v>0</v>
      </c>
      <c r="K762" s="19"/>
      <c r="L762" s="66">
        <f t="shared" si="68"/>
        <v>0</v>
      </c>
      <c r="M762" t="s">
        <v>1482</v>
      </c>
      <c r="N762" s="54" t="str">
        <f t="shared" si="67"/>
        <v>VEZI CARTEA</v>
      </c>
    </row>
    <row r="763" spans="1:14" x14ac:dyDescent="0.25">
      <c r="A763" s="62" t="s">
        <v>92</v>
      </c>
      <c r="B763" s="57" t="s">
        <v>93</v>
      </c>
      <c r="C763" s="57" t="s">
        <v>19</v>
      </c>
      <c r="D763" s="57" t="s">
        <v>18</v>
      </c>
      <c r="E763" s="57">
        <v>286</v>
      </c>
      <c r="F763" s="63">
        <v>22</v>
      </c>
      <c r="G763" s="64">
        <v>0.15</v>
      </c>
      <c r="H763" s="63">
        <v>18.7</v>
      </c>
      <c r="I763" s="63"/>
      <c r="J763" s="65">
        <f t="shared" si="66"/>
        <v>0</v>
      </c>
      <c r="K763" s="19"/>
      <c r="L763" s="66">
        <f t="shared" si="68"/>
        <v>0</v>
      </c>
      <c r="M763" t="s">
        <v>1483</v>
      </c>
      <c r="N763" s="54" t="str">
        <f t="shared" si="67"/>
        <v>VEZI CARTEA</v>
      </c>
    </row>
    <row r="764" spans="1:14" x14ac:dyDescent="0.25">
      <c r="A764" s="62" t="s">
        <v>260</v>
      </c>
      <c r="B764" s="57" t="s">
        <v>261</v>
      </c>
      <c r="C764" s="57" t="s">
        <v>19</v>
      </c>
      <c r="D764" s="57" t="s">
        <v>18</v>
      </c>
      <c r="E764" s="57">
        <v>256</v>
      </c>
      <c r="F764" s="63">
        <v>22</v>
      </c>
      <c r="G764" s="64">
        <v>0.15</v>
      </c>
      <c r="H764" s="63">
        <v>18.7</v>
      </c>
      <c r="I764" s="63"/>
      <c r="J764" s="65">
        <f t="shared" si="66"/>
        <v>0</v>
      </c>
      <c r="K764" s="19"/>
      <c r="L764" s="66">
        <f t="shared" si="68"/>
        <v>0</v>
      </c>
      <c r="M764" t="s">
        <v>1539</v>
      </c>
      <c r="N764" s="54" t="str">
        <f t="shared" si="67"/>
        <v>VEZI CARTEA</v>
      </c>
    </row>
    <row r="765" spans="1:14" x14ac:dyDescent="0.25">
      <c r="A765" s="62" t="s">
        <v>349</v>
      </c>
      <c r="B765" s="57" t="s">
        <v>350</v>
      </c>
      <c r="C765" s="57" t="s">
        <v>19</v>
      </c>
      <c r="D765" s="57" t="s">
        <v>18</v>
      </c>
      <c r="E765" s="57">
        <v>208</v>
      </c>
      <c r="F765" s="63">
        <v>22</v>
      </c>
      <c r="G765" s="64">
        <v>0.1</v>
      </c>
      <c r="H765" s="63">
        <v>19.8</v>
      </c>
      <c r="I765" s="63"/>
      <c r="J765" s="65">
        <f t="shared" si="66"/>
        <v>0</v>
      </c>
      <c r="K765" s="19"/>
      <c r="L765" s="66">
        <f t="shared" si="68"/>
        <v>0</v>
      </c>
      <c r="M765" t="s">
        <v>1567</v>
      </c>
      <c r="N765" s="54" t="str">
        <f t="shared" si="67"/>
        <v>VEZI CARTEA</v>
      </c>
    </row>
    <row r="766" spans="1:14" x14ac:dyDescent="0.25">
      <c r="A766" s="62" t="s">
        <v>2770</v>
      </c>
      <c r="B766" s="57" t="s">
        <v>2771</v>
      </c>
      <c r="C766" s="57" t="s">
        <v>22</v>
      </c>
      <c r="D766" s="57" t="s">
        <v>8</v>
      </c>
      <c r="E766" s="57">
        <v>136</v>
      </c>
      <c r="F766" s="63">
        <v>19</v>
      </c>
      <c r="G766" s="64">
        <v>0.12</v>
      </c>
      <c r="H766" s="63">
        <v>16.72</v>
      </c>
      <c r="I766" s="63"/>
      <c r="J766" s="65">
        <f t="shared" si="66"/>
        <v>0</v>
      </c>
      <c r="K766" s="19"/>
      <c r="L766" s="66">
        <f t="shared" si="68"/>
        <v>0</v>
      </c>
      <c r="M766" t="s">
        <v>3100</v>
      </c>
      <c r="N766" s="54" t="str">
        <f t="shared" si="67"/>
        <v>VEZI CARTEA</v>
      </c>
    </row>
    <row r="767" spans="1:14" x14ac:dyDescent="0.25">
      <c r="A767" s="62" t="s">
        <v>427</v>
      </c>
      <c r="B767" s="57" t="s">
        <v>428</v>
      </c>
      <c r="C767" s="57" t="s">
        <v>22</v>
      </c>
      <c r="D767" s="57" t="s">
        <v>8</v>
      </c>
      <c r="E767" s="57">
        <v>120</v>
      </c>
      <c r="F767" s="63">
        <v>23</v>
      </c>
      <c r="G767" s="64">
        <v>0.15</v>
      </c>
      <c r="H767" s="63">
        <v>19.55</v>
      </c>
      <c r="I767" s="63"/>
      <c r="J767" s="65">
        <f t="shared" si="66"/>
        <v>0</v>
      </c>
      <c r="K767" s="19"/>
      <c r="L767" s="66">
        <f t="shared" si="68"/>
        <v>0</v>
      </c>
      <c r="M767" t="s">
        <v>1594</v>
      </c>
      <c r="N767" s="54" t="str">
        <f t="shared" si="67"/>
        <v>VEZI CARTEA</v>
      </c>
    </row>
    <row r="768" spans="1:14" x14ac:dyDescent="0.25">
      <c r="A768" s="62" t="s">
        <v>2772</v>
      </c>
      <c r="B768" s="57" t="s">
        <v>2773</v>
      </c>
      <c r="C768" s="57" t="s">
        <v>22</v>
      </c>
      <c r="D768" s="57" t="s">
        <v>8</v>
      </c>
      <c r="E768" s="57">
        <v>120</v>
      </c>
      <c r="F768" s="63">
        <v>19</v>
      </c>
      <c r="G768" s="64">
        <v>0.12</v>
      </c>
      <c r="H768" s="63">
        <v>16.72</v>
      </c>
      <c r="I768" s="63"/>
      <c r="J768" s="65">
        <f t="shared" ref="J768:J831" si="69">K768*1</f>
        <v>0</v>
      </c>
      <c r="K768" s="19"/>
      <c r="L768" s="66">
        <f t="shared" si="68"/>
        <v>0</v>
      </c>
      <c r="M768" t="s">
        <v>3101</v>
      </c>
      <c r="N768" s="54" t="str">
        <f t="shared" si="67"/>
        <v>VEZI CARTEA</v>
      </c>
    </row>
    <row r="769" spans="1:14" x14ac:dyDescent="0.25">
      <c r="A769" s="62" t="s">
        <v>1389</v>
      </c>
      <c r="B769" s="57" t="s">
        <v>1390</v>
      </c>
      <c r="C769" s="57" t="s">
        <v>870</v>
      </c>
      <c r="D769" s="57" t="s">
        <v>8</v>
      </c>
      <c r="E769" s="57">
        <v>208</v>
      </c>
      <c r="F769" s="63">
        <v>13</v>
      </c>
      <c r="G769" s="64">
        <v>0.1</v>
      </c>
      <c r="H769" s="63">
        <v>11.7</v>
      </c>
      <c r="I769" s="63"/>
      <c r="J769" s="65">
        <f t="shared" si="69"/>
        <v>0</v>
      </c>
      <c r="K769" s="19"/>
      <c r="L769" s="66">
        <f t="shared" si="68"/>
        <v>0</v>
      </c>
      <c r="M769" t="s">
        <v>1858</v>
      </c>
      <c r="N769" s="54" t="str">
        <f t="shared" si="67"/>
        <v>VEZI CARTEA</v>
      </c>
    </row>
    <row r="770" spans="1:14" x14ac:dyDescent="0.25">
      <c r="A770" s="62" t="s">
        <v>2774</v>
      </c>
      <c r="B770" s="57" t="s">
        <v>2775</v>
      </c>
      <c r="C770" s="57" t="s">
        <v>2776</v>
      </c>
      <c r="D770" s="57" t="s">
        <v>8</v>
      </c>
      <c r="E770" s="57">
        <v>304</v>
      </c>
      <c r="F770" s="63">
        <v>43.9</v>
      </c>
      <c r="G770" s="64">
        <v>0.4</v>
      </c>
      <c r="H770" s="63">
        <v>26.34</v>
      </c>
      <c r="I770" s="63"/>
      <c r="J770" s="65">
        <f t="shared" si="69"/>
        <v>0</v>
      </c>
      <c r="K770" s="153">
        <v>0</v>
      </c>
      <c r="L770" s="66">
        <f t="shared" si="68"/>
        <v>0</v>
      </c>
      <c r="M770" t="s">
        <v>3102</v>
      </c>
      <c r="N770" s="54" t="str">
        <f t="shared" si="67"/>
        <v>VEZI CARTEA</v>
      </c>
    </row>
    <row r="771" spans="1:14" x14ac:dyDescent="0.25">
      <c r="A771" s="62" t="s">
        <v>2777</v>
      </c>
      <c r="B771" s="57" t="s">
        <v>2778</v>
      </c>
      <c r="C771" s="57" t="s">
        <v>2779</v>
      </c>
      <c r="D771" s="57" t="s">
        <v>8</v>
      </c>
      <c r="E771" s="57">
        <v>336</v>
      </c>
      <c r="F771" s="63">
        <v>38.5</v>
      </c>
      <c r="G771" s="64">
        <v>0.4</v>
      </c>
      <c r="H771" s="63">
        <v>23.1</v>
      </c>
      <c r="I771" s="63"/>
      <c r="J771" s="65">
        <f t="shared" si="69"/>
        <v>0</v>
      </c>
      <c r="K771" s="19"/>
      <c r="L771" s="66">
        <f t="shared" si="68"/>
        <v>0</v>
      </c>
      <c r="M771" t="s">
        <v>3103</v>
      </c>
      <c r="N771" s="54" t="str">
        <f t="shared" si="67"/>
        <v>VEZI CARTEA</v>
      </c>
    </row>
    <row r="772" spans="1:14" x14ac:dyDescent="0.25">
      <c r="A772" s="62" t="s">
        <v>322</v>
      </c>
      <c r="B772" s="57" t="s">
        <v>323</v>
      </c>
      <c r="C772" s="57" t="s">
        <v>324</v>
      </c>
      <c r="D772" s="57" t="s">
        <v>8</v>
      </c>
      <c r="E772" s="57">
        <v>144</v>
      </c>
      <c r="F772" s="63">
        <v>9</v>
      </c>
      <c r="G772" s="64">
        <v>0.05</v>
      </c>
      <c r="H772" s="63">
        <v>8.5500000000000007</v>
      </c>
      <c r="I772" s="63"/>
      <c r="J772" s="65">
        <f t="shared" si="69"/>
        <v>0</v>
      </c>
      <c r="K772" s="19"/>
      <c r="L772" s="66">
        <f t="shared" si="68"/>
        <v>0</v>
      </c>
      <c r="M772" t="s">
        <v>1557</v>
      </c>
      <c r="N772" s="54" t="str">
        <f t="shared" ref="N772:N835" si="70">HYPERLINK(M772,"VEZI CARTEA")</f>
        <v>VEZI CARTEA</v>
      </c>
    </row>
    <row r="773" spans="1:14" x14ac:dyDescent="0.25">
      <c r="A773" s="62" t="s">
        <v>1228</v>
      </c>
      <c r="B773" s="57" t="s">
        <v>142</v>
      </c>
      <c r="C773" s="57" t="s">
        <v>143</v>
      </c>
      <c r="D773" s="57" t="s">
        <v>8</v>
      </c>
      <c r="E773" s="57">
        <v>144</v>
      </c>
      <c r="F773" s="63">
        <v>11</v>
      </c>
      <c r="G773" s="64">
        <v>0.15</v>
      </c>
      <c r="H773" s="63">
        <v>9.35</v>
      </c>
      <c r="I773" s="63"/>
      <c r="J773" s="65">
        <f t="shared" si="69"/>
        <v>0</v>
      </c>
      <c r="K773" s="19"/>
      <c r="L773" s="66">
        <f t="shared" si="68"/>
        <v>0</v>
      </c>
      <c r="M773" t="s">
        <v>1821</v>
      </c>
      <c r="N773" s="54" t="str">
        <f t="shared" si="70"/>
        <v>VEZI CARTEA</v>
      </c>
    </row>
    <row r="774" spans="1:14" x14ac:dyDescent="0.25">
      <c r="A774" s="62" t="s">
        <v>369</v>
      </c>
      <c r="B774" s="57" t="s">
        <v>370</v>
      </c>
      <c r="C774" s="57" t="s">
        <v>143</v>
      </c>
      <c r="D774" s="57" t="s">
        <v>6</v>
      </c>
      <c r="E774" s="57">
        <v>56</v>
      </c>
      <c r="F774" s="63">
        <v>16</v>
      </c>
      <c r="G774" s="64">
        <v>0.15</v>
      </c>
      <c r="H774" s="63">
        <v>13.6</v>
      </c>
      <c r="I774" s="63"/>
      <c r="J774" s="65">
        <f t="shared" si="69"/>
        <v>0</v>
      </c>
      <c r="K774" s="19"/>
      <c r="L774" s="66">
        <f t="shared" si="68"/>
        <v>0</v>
      </c>
      <c r="M774" t="s">
        <v>1574</v>
      </c>
      <c r="N774" s="54" t="str">
        <f t="shared" si="70"/>
        <v>VEZI CARTEA</v>
      </c>
    </row>
    <row r="775" spans="1:14" x14ac:dyDescent="0.25">
      <c r="A775" s="62" t="s">
        <v>588</v>
      </c>
      <c r="B775" s="57" t="s">
        <v>589</v>
      </c>
      <c r="C775" s="57" t="s">
        <v>143</v>
      </c>
      <c r="D775" s="57" t="s">
        <v>8</v>
      </c>
      <c r="E775" s="57">
        <v>288</v>
      </c>
      <c r="F775" s="63">
        <v>16</v>
      </c>
      <c r="G775" s="64">
        <v>0.15</v>
      </c>
      <c r="H775" s="63">
        <v>13.6</v>
      </c>
      <c r="I775" s="63"/>
      <c r="J775" s="65">
        <f t="shared" si="69"/>
        <v>0</v>
      </c>
      <c r="K775" s="19"/>
      <c r="L775" s="66">
        <f t="shared" si="68"/>
        <v>0</v>
      </c>
      <c r="M775" t="s">
        <v>1649</v>
      </c>
      <c r="N775" s="54" t="str">
        <f t="shared" si="70"/>
        <v>VEZI CARTEA</v>
      </c>
    </row>
    <row r="776" spans="1:14" x14ac:dyDescent="0.25">
      <c r="A776" s="62" t="s">
        <v>2780</v>
      </c>
      <c r="B776" s="57" t="s">
        <v>2781</v>
      </c>
      <c r="C776" s="57" t="s">
        <v>143</v>
      </c>
      <c r="D776" s="57" t="s">
        <v>2582</v>
      </c>
      <c r="E776" s="57">
        <v>256</v>
      </c>
      <c r="F776" s="63">
        <v>14.99</v>
      </c>
      <c r="G776" s="64">
        <v>0.05</v>
      </c>
      <c r="H776" s="63">
        <v>14.24</v>
      </c>
      <c r="I776" s="63"/>
      <c r="J776" s="65">
        <f t="shared" si="69"/>
        <v>0</v>
      </c>
      <c r="K776" s="19"/>
      <c r="L776" s="66">
        <f t="shared" si="68"/>
        <v>0</v>
      </c>
      <c r="M776" t="s">
        <v>3104</v>
      </c>
      <c r="N776" s="54" t="str">
        <f t="shared" si="70"/>
        <v>VEZI CARTEA</v>
      </c>
    </row>
    <row r="777" spans="1:14" x14ac:dyDescent="0.25">
      <c r="A777" s="62" t="s">
        <v>1406</v>
      </c>
      <c r="B777" s="57" t="s">
        <v>1407</v>
      </c>
      <c r="C777" s="57" t="s">
        <v>143</v>
      </c>
      <c r="D777" s="57" t="s">
        <v>1428</v>
      </c>
      <c r="E777" s="57">
        <v>224</v>
      </c>
      <c r="F777" s="63">
        <v>16</v>
      </c>
      <c r="G777" s="64">
        <v>0.05</v>
      </c>
      <c r="H777" s="63">
        <v>15.2</v>
      </c>
      <c r="I777" s="63"/>
      <c r="J777" s="65">
        <f t="shared" si="69"/>
        <v>0</v>
      </c>
      <c r="K777" s="19"/>
      <c r="L777" s="66">
        <f t="shared" si="68"/>
        <v>0</v>
      </c>
      <c r="M777" t="s">
        <v>1863</v>
      </c>
      <c r="N777" s="54" t="str">
        <f t="shared" si="70"/>
        <v>VEZI CARTEA</v>
      </c>
    </row>
    <row r="778" spans="1:14" x14ac:dyDescent="0.25">
      <c r="A778" s="62" t="s">
        <v>1280</v>
      </c>
      <c r="B778" s="57" t="s">
        <v>2782</v>
      </c>
      <c r="C778" s="57" t="s">
        <v>143</v>
      </c>
      <c r="D778" s="57" t="s">
        <v>8</v>
      </c>
      <c r="E778" s="57">
        <v>220</v>
      </c>
      <c r="F778" s="63">
        <v>14</v>
      </c>
      <c r="G778" s="64">
        <v>7.0000000000000007E-2</v>
      </c>
      <c r="H778" s="63">
        <v>13.02</v>
      </c>
      <c r="I778" s="63"/>
      <c r="J778" s="65">
        <f t="shared" si="69"/>
        <v>0</v>
      </c>
      <c r="K778" s="19"/>
      <c r="L778" s="66">
        <f t="shared" si="68"/>
        <v>0</v>
      </c>
      <c r="M778" t="s">
        <v>2018</v>
      </c>
      <c r="N778" s="54" t="str">
        <f t="shared" si="70"/>
        <v>VEZI CARTEA</v>
      </c>
    </row>
    <row r="779" spans="1:14" x14ac:dyDescent="0.25">
      <c r="A779" s="62" t="s">
        <v>713</v>
      </c>
      <c r="B779" s="57" t="s">
        <v>714</v>
      </c>
      <c r="C779" s="57" t="s">
        <v>143</v>
      </c>
      <c r="D779" s="57" t="s">
        <v>8</v>
      </c>
      <c r="E779" s="57">
        <v>286</v>
      </c>
      <c r="F779" s="63">
        <v>24</v>
      </c>
      <c r="G779" s="64">
        <v>0.15</v>
      </c>
      <c r="H779" s="63">
        <v>20.399999999999999</v>
      </c>
      <c r="I779" s="63"/>
      <c r="J779" s="65">
        <f t="shared" si="69"/>
        <v>0</v>
      </c>
      <c r="K779" s="19"/>
      <c r="L779" s="66">
        <f t="shared" si="68"/>
        <v>0</v>
      </c>
      <c r="M779" t="s">
        <v>1692</v>
      </c>
      <c r="N779" s="54" t="str">
        <f t="shared" si="70"/>
        <v>VEZI CARTEA</v>
      </c>
    </row>
    <row r="780" spans="1:14" x14ac:dyDescent="0.25">
      <c r="A780" s="62" t="s">
        <v>1055</v>
      </c>
      <c r="B780" s="57" t="s">
        <v>1056</v>
      </c>
      <c r="C780" s="57" t="s">
        <v>495</v>
      </c>
      <c r="D780" s="57" t="s">
        <v>8</v>
      </c>
      <c r="E780" s="57">
        <v>138</v>
      </c>
      <c r="F780" s="63">
        <v>23</v>
      </c>
      <c r="G780" s="64">
        <v>0.15</v>
      </c>
      <c r="H780" s="63">
        <v>19.55</v>
      </c>
      <c r="I780" s="63"/>
      <c r="J780" s="65">
        <f t="shared" si="69"/>
        <v>0</v>
      </c>
      <c r="K780" s="19"/>
      <c r="L780" s="66">
        <f t="shared" si="68"/>
        <v>0</v>
      </c>
      <c r="M780" t="s">
        <v>1788</v>
      </c>
      <c r="N780" s="54" t="str">
        <f t="shared" si="70"/>
        <v>VEZI CARTEA</v>
      </c>
    </row>
    <row r="781" spans="1:14" x14ac:dyDescent="0.25">
      <c r="A781" s="62" t="s">
        <v>817</v>
      </c>
      <c r="B781" s="57" t="s">
        <v>818</v>
      </c>
      <c r="C781" s="57" t="s">
        <v>819</v>
      </c>
      <c r="D781" s="57" t="s">
        <v>18</v>
      </c>
      <c r="E781" s="57">
        <v>196</v>
      </c>
      <c r="F781" s="63">
        <v>20</v>
      </c>
      <c r="G781" s="64">
        <v>0.15</v>
      </c>
      <c r="H781" s="63">
        <v>17</v>
      </c>
      <c r="I781" s="63"/>
      <c r="J781" s="65">
        <f t="shared" si="69"/>
        <v>0</v>
      </c>
      <c r="K781" s="19"/>
      <c r="L781" s="66">
        <f t="shared" si="68"/>
        <v>0</v>
      </c>
      <c r="M781" t="s">
        <v>1732</v>
      </c>
      <c r="N781" s="54" t="str">
        <f t="shared" si="70"/>
        <v>VEZI CARTEA</v>
      </c>
    </row>
    <row r="782" spans="1:14" x14ac:dyDescent="0.25">
      <c r="A782" s="62" t="s">
        <v>145</v>
      </c>
      <c r="B782" s="57" t="s">
        <v>146</v>
      </c>
      <c r="C782" s="57" t="s">
        <v>144</v>
      </c>
      <c r="D782" s="57" t="s">
        <v>8</v>
      </c>
      <c r="E782" s="57">
        <v>110</v>
      </c>
      <c r="F782" s="63">
        <v>9</v>
      </c>
      <c r="G782" s="64">
        <v>0.05</v>
      </c>
      <c r="H782" s="63">
        <v>8.5500000000000007</v>
      </c>
      <c r="I782" s="63"/>
      <c r="J782" s="65">
        <f t="shared" si="69"/>
        <v>0</v>
      </c>
      <c r="K782" s="19"/>
      <c r="L782" s="66">
        <f t="shared" si="68"/>
        <v>0</v>
      </c>
      <c r="M782" t="s">
        <v>1498</v>
      </c>
      <c r="N782" s="54" t="str">
        <f t="shared" si="70"/>
        <v>VEZI CARTEA</v>
      </c>
    </row>
    <row r="783" spans="1:14" x14ac:dyDescent="0.25">
      <c r="A783" s="62" t="s">
        <v>384</v>
      </c>
      <c r="B783" s="57" t="s">
        <v>385</v>
      </c>
      <c r="C783" s="57" t="s">
        <v>135</v>
      </c>
      <c r="D783" s="57" t="s">
        <v>386</v>
      </c>
      <c r="E783" s="57">
        <v>792</v>
      </c>
      <c r="F783" s="63">
        <v>61</v>
      </c>
      <c r="G783" s="64">
        <v>0.1</v>
      </c>
      <c r="H783" s="63">
        <v>54.9</v>
      </c>
      <c r="I783" s="63"/>
      <c r="J783" s="65">
        <f t="shared" si="69"/>
        <v>0</v>
      </c>
      <c r="K783" s="19"/>
      <c r="L783" s="66">
        <f t="shared" si="68"/>
        <v>0</v>
      </c>
      <c r="M783" t="s">
        <v>1981</v>
      </c>
      <c r="N783" s="54" t="str">
        <f t="shared" si="70"/>
        <v>VEZI CARTEA</v>
      </c>
    </row>
    <row r="784" spans="1:14" x14ac:dyDescent="0.25">
      <c r="A784" s="62" t="s">
        <v>786</v>
      </c>
      <c r="B784" s="57" t="s">
        <v>787</v>
      </c>
      <c r="C784" s="57" t="s">
        <v>135</v>
      </c>
      <c r="D784" s="57" t="s">
        <v>331</v>
      </c>
      <c r="E784" s="57">
        <v>166</v>
      </c>
      <c r="F784" s="63">
        <v>29.5</v>
      </c>
      <c r="G784" s="64">
        <v>7.0000000000000007E-2</v>
      </c>
      <c r="H784" s="63">
        <v>27.44</v>
      </c>
      <c r="I784" s="63"/>
      <c r="J784" s="65">
        <f t="shared" si="69"/>
        <v>0</v>
      </c>
      <c r="K784" s="19"/>
      <c r="L784" s="66">
        <f t="shared" si="68"/>
        <v>0</v>
      </c>
      <c r="M784" t="s">
        <v>1996</v>
      </c>
      <c r="N784" s="54" t="str">
        <f t="shared" si="70"/>
        <v>VEZI CARTEA</v>
      </c>
    </row>
    <row r="785" spans="1:14" x14ac:dyDescent="0.25">
      <c r="A785" s="62" t="s">
        <v>543</v>
      </c>
      <c r="B785" s="57" t="s">
        <v>544</v>
      </c>
      <c r="C785" s="57" t="s">
        <v>135</v>
      </c>
      <c r="D785" s="57" t="s">
        <v>386</v>
      </c>
      <c r="E785" s="57">
        <v>280</v>
      </c>
      <c r="F785" s="63">
        <v>55</v>
      </c>
      <c r="G785" s="64">
        <v>7.0000000000000007E-2</v>
      </c>
      <c r="H785" s="63">
        <v>49.5</v>
      </c>
      <c r="I785" s="63"/>
      <c r="J785" s="65">
        <f t="shared" si="69"/>
        <v>0</v>
      </c>
      <c r="K785" s="19"/>
      <c r="L785" s="66">
        <f t="shared" si="68"/>
        <v>0</v>
      </c>
      <c r="M785" t="s">
        <v>1986</v>
      </c>
      <c r="N785" s="54" t="str">
        <f t="shared" si="70"/>
        <v>VEZI CARTEA</v>
      </c>
    </row>
    <row r="786" spans="1:14" x14ac:dyDescent="0.25">
      <c r="A786" s="62" t="s">
        <v>765</v>
      </c>
      <c r="B786" s="57" t="s">
        <v>766</v>
      </c>
      <c r="C786" s="57" t="s">
        <v>135</v>
      </c>
      <c r="D786" s="57" t="s">
        <v>331</v>
      </c>
      <c r="E786" s="57">
        <v>192</v>
      </c>
      <c r="F786" s="63">
        <v>25</v>
      </c>
      <c r="G786" s="64">
        <v>0.1</v>
      </c>
      <c r="H786" s="63">
        <v>22.5</v>
      </c>
      <c r="I786" s="63"/>
      <c r="J786" s="65">
        <f t="shared" si="69"/>
        <v>0</v>
      </c>
      <c r="K786" s="19"/>
      <c r="L786" s="66">
        <f t="shared" si="68"/>
        <v>0</v>
      </c>
      <c r="M786" t="s">
        <v>1995</v>
      </c>
      <c r="N786" s="54" t="str">
        <f t="shared" si="70"/>
        <v>VEZI CARTEA</v>
      </c>
    </row>
    <row r="787" spans="1:14" x14ac:dyDescent="0.25">
      <c r="A787" s="62" t="s">
        <v>860</v>
      </c>
      <c r="B787" s="57" t="s">
        <v>861</v>
      </c>
      <c r="C787" s="57" t="s">
        <v>135</v>
      </c>
      <c r="D787" s="57" t="s">
        <v>331</v>
      </c>
      <c r="E787" s="57">
        <v>358</v>
      </c>
      <c r="F787" s="63">
        <v>37</v>
      </c>
      <c r="G787" s="64">
        <v>0.1</v>
      </c>
      <c r="H787" s="63">
        <v>33.299999999999997</v>
      </c>
      <c r="I787" s="63"/>
      <c r="J787" s="65">
        <f t="shared" si="69"/>
        <v>0</v>
      </c>
      <c r="K787" s="19"/>
      <c r="L787" s="66">
        <f t="shared" si="68"/>
        <v>0</v>
      </c>
      <c r="M787" t="s">
        <v>1998</v>
      </c>
      <c r="N787" s="54" t="str">
        <f t="shared" si="70"/>
        <v>VEZI CARTEA</v>
      </c>
    </row>
    <row r="788" spans="1:14" x14ac:dyDescent="0.25">
      <c r="A788" s="62" t="s">
        <v>1418</v>
      </c>
      <c r="B788" s="57" t="s">
        <v>1419</v>
      </c>
      <c r="C788" s="57" t="s">
        <v>135</v>
      </c>
      <c r="D788" s="57" t="s">
        <v>331</v>
      </c>
      <c r="E788" s="57">
        <v>222</v>
      </c>
      <c r="F788" s="63">
        <v>31.5</v>
      </c>
      <c r="G788" s="64">
        <v>7.0000000000000007E-2</v>
      </c>
      <c r="H788" s="63">
        <v>29.3</v>
      </c>
      <c r="I788" s="63"/>
      <c r="J788" s="65">
        <f t="shared" si="69"/>
        <v>0</v>
      </c>
      <c r="K788" s="19"/>
      <c r="L788" s="66">
        <f t="shared" si="68"/>
        <v>0</v>
      </c>
      <c r="M788" t="s">
        <v>2032</v>
      </c>
      <c r="N788" s="54" t="str">
        <f t="shared" si="70"/>
        <v>VEZI CARTEA</v>
      </c>
    </row>
    <row r="789" spans="1:14" x14ac:dyDescent="0.25">
      <c r="A789" s="62" t="s">
        <v>577</v>
      </c>
      <c r="B789" s="57" t="s">
        <v>578</v>
      </c>
      <c r="C789" s="57" t="s">
        <v>135</v>
      </c>
      <c r="D789" s="57" t="s">
        <v>8</v>
      </c>
      <c r="E789" s="57">
        <v>206</v>
      </c>
      <c r="F789" s="63">
        <v>25</v>
      </c>
      <c r="G789" s="64">
        <v>0.1</v>
      </c>
      <c r="H789" s="63">
        <v>22.5</v>
      </c>
      <c r="I789" s="63"/>
      <c r="J789" s="65">
        <f t="shared" si="69"/>
        <v>0</v>
      </c>
      <c r="K789" s="19"/>
      <c r="L789" s="66">
        <f t="shared" si="68"/>
        <v>0</v>
      </c>
      <c r="M789" t="s">
        <v>1989</v>
      </c>
      <c r="N789" s="54" t="str">
        <f t="shared" si="70"/>
        <v>VEZI CARTEA</v>
      </c>
    </row>
    <row r="790" spans="1:14" x14ac:dyDescent="0.25">
      <c r="A790" s="62" t="s">
        <v>405</v>
      </c>
      <c r="B790" s="57" t="s">
        <v>406</v>
      </c>
      <c r="C790" s="57" t="s">
        <v>135</v>
      </c>
      <c r="D790" s="57" t="s">
        <v>18</v>
      </c>
      <c r="E790" s="57">
        <v>150</v>
      </c>
      <c r="F790" s="63">
        <v>29.5</v>
      </c>
      <c r="G790" s="64">
        <v>0.05</v>
      </c>
      <c r="H790" s="63">
        <v>28.03</v>
      </c>
      <c r="I790" s="63"/>
      <c r="J790" s="65">
        <f t="shared" si="69"/>
        <v>0</v>
      </c>
      <c r="K790" s="19"/>
      <c r="L790" s="66">
        <f t="shared" si="68"/>
        <v>0</v>
      </c>
      <c r="M790" t="s">
        <v>1982</v>
      </c>
      <c r="N790" s="54" t="str">
        <f t="shared" si="70"/>
        <v>VEZI CARTEA</v>
      </c>
    </row>
    <row r="791" spans="1:14" x14ac:dyDescent="0.25">
      <c r="A791" s="62" t="s">
        <v>133</v>
      </c>
      <c r="B791" s="57" t="s">
        <v>134</v>
      </c>
      <c r="C791" s="57" t="s">
        <v>135</v>
      </c>
      <c r="D791" s="57" t="s">
        <v>18</v>
      </c>
      <c r="E791" s="57">
        <v>207</v>
      </c>
      <c r="F791" s="63">
        <v>36.5</v>
      </c>
      <c r="G791" s="64">
        <v>0.05</v>
      </c>
      <c r="H791" s="63">
        <v>34.68</v>
      </c>
      <c r="I791" s="63"/>
      <c r="J791" s="65">
        <f t="shared" si="69"/>
        <v>0</v>
      </c>
      <c r="K791" s="19"/>
      <c r="L791" s="66">
        <f t="shared" si="68"/>
        <v>0</v>
      </c>
      <c r="M791" t="s">
        <v>1975</v>
      </c>
      <c r="N791" s="54" t="str">
        <f t="shared" si="70"/>
        <v>VEZI CARTEA</v>
      </c>
    </row>
    <row r="792" spans="1:14" x14ac:dyDescent="0.25">
      <c r="A792" s="62" t="s">
        <v>269</v>
      </c>
      <c r="B792" s="57" t="s">
        <v>270</v>
      </c>
      <c r="C792" s="57" t="s">
        <v>135</v>
      </c>
      <c r="D792" s="57" t="s">
        <v>18</v>
      </c>
      <c r="E792" s="57">
        <v>214</v>
      </c>
      <c r="F792" s="63">
        <v>46.5</v>
      </c>
      <c r="G792" s="64">
        <v>7.0000000000000007E-2</v>
      </c>
      <c r="H792" s="63">
        <v>43.25</v>
      </c>
      <c r="I792" s="63"/>
      <c r="J792" s="65">
        <f t="shared" si="69"/>
        <v>0</v>
      </c>
      <c r="K792" s="19"/>
      <c r="L792" s="66">
        <f t="shared" si="68"/>
        <v>0</v>
      </c>
      <c r="M792" t="s">
        <v>1977</v>
      </c>
      <c r="N792" s="54" t="str">
        <f t="shared" si="70"/>
        <v>VEZI CARTEA</v>
      </c>
    </row>
    <row r="793" spans="1:14" x14ac:dyDescent="0.25">
      <c r="A793" s="62" t="s">
        <v>549</v>
      </c>
      <c r="B793" s="57" t="s">
        <v>550</v>
      </c>
      <c r="C793" s="57" t="s">
        <v>135</v>
      </c>
      <c r="D793" s="57" t="s">
        <v>18</v>
      </c>
      <c r="E793" s="57">
        <v>222</v>
      </c>
      <c r="F793" s="63">
        <v>29.5</v>
      </c>
      <c r="G793" s="64">
        <v>0.1</v>
      </c>
      <c r="H793" s="63">
        <v>26.55</v>
      </c>
      <c r="I793" s="63"/>
      <c r="J793" s="65">
        <f t="shared" si="69"/>
        <v>0</v>
      </c>
      <c r="K793" s="19"/>
      <c r="L793" s="66">
        <f t="shared" ref="L793:L856" si="71">H793*K793</f>
        <v>0</v>
      </c>
      <c r="M793" t="s">
        <v>1988</v>
      </c>
      <c r="N793" s="54" t="str">
        <f t="shared" si="70"/>
        <v>VEZI CARTEA</v>
      </c>
    </row>
    <row r="794" spans="1:14" x14ac:dyDescent="0.25">
      <c r="A794" s="62" t="s">
        <v>547</v>
      </c>
      <c r="B794" s="57" t="s">
        <v>548</v>
      </c>
      <c r="C794" s="57" t="s">
        <v>135</v>
      </c>
      <c r="D794" s="57" t="s">
        <v>331</v>
      </c>
      <c r="E794" s="57">
        <v>446</v>
      </c>
      <c r="F794" s="63">
        <v>40</v>
      </c>
      <c r="G794" s="64">
        <v>0.1</v>
      </c>
      <c r="H794" s="63">
        <v>36</v>
      </c>
      <c r="I794" s="63"/>
      <c r="J794" s="65">
        <f t="shared" si="69"/>
        <v>0</v>
      </c>
      <c r="K794" s="19"/>
      <c r="L794" s="66">
        <f t="shared" si="71"/>
        <v>0</v>
      </c>
      <c r="M794" t="s">
        <v>1987</v>
      </c>
      <c r="N794" s="54" t="str">
        <f t="shared" si="70"/>
        <v>VEZI CARTEA</v>
      </c>
    </row>
    <row r="795" spans="1:14" x14ac:dyDescent="0.25">
      <c r="A795" s="62" t="s">
        <v>2783</v>
      </c>
      <c r="B795" s="57" t="s">
        <v>931</v>
      </c>
      <c r="C795" s="57" t="s">
        <v>281</v>
      </c>
      <c r="D795" s="57" t="s">
        <v>18</v>
      </c>
      <c r="E795" s="57">
        <v>284</v>
      </c>
      <c r="F795" s="63">
        <v>25</v>
      </c>
      <c r="G795" s="64">
        <v>0.15</v>
      </c>
      <c r="H795" s="63">
        <v>21.25</v>
      </c>
      <c r="I795" s="63"/>
      <c r="J795" s="65">
        <f t="shared" si="69"/>
        <v>0</v>
      </c>
      <c r="K795" s="19"/>
      <c r="L795" s="66">
        <f t="shared" si="71"/>
        <v>0</v>
      </c>
      <c r="M795" t="s">
        <v>3105</v>
      </c>
      <c r="N795" s="54" t="str">
        <f t="shared" si="70"/>
        <v>VEZI CARTEA</v>
      </c>
    </row>
    <row r="796" spans="1:14" x14ac:dyDescent="0.25">
      <c r="A796" s="62" t="s">
        <v>279</v>
      </c>
      <c r="B796" s="57" t="s">
        <v>280</v>
      </c>
      <c r="C796" s="57" t="s">
        <v>281</v>
      </c>
      <c r="D796" s="57" t="s">
        <v>8</v>
      </c>
      <c r="E796" s="57">
        <v>136</v>
      </c>
      <c r="F796" s="63">
        <v>19</v>
      </c>
      <c r="G796" s="64">
        <v>0.15</v>
      </c>
      <c r="H796" s="63">
        <v>16.149999999999999</v>
      </c>
      <c r="I796" s="63"/>
      <c r="J796" s="65">
        <f t="shared" si="69"/>
        <v>0</v>
      </c>
      <c r="K796" s="19"/>
      <c r="L796" s="66">
        <f t="shared" si="71"/>
        <v>0</v>
      </c>
      <c r="M796" t="s">
        <v>1545</v>
      </c>
      <c r="N796" s="54" t="str">
        <f t="shared" si="70"/>
        <v>VEZI CARTEA</v>
      </c>
    </row>
    <row r="797" spans="1:14" x14ac:dyDescent="0.25">
      <c r="A797" s="62" t="s">
        <v>1010</v>
      </c>
      <c r="B797" s="57" t="s">
        <v>291</v>
      </c>
      <c r="C797" s="57" t="s">
        <v>281</v>
      </c>
      <c r="D797" s="57" t="s">
        <v>8</v>
      </c>
      <c r="E797" s="57">
        <v>264</v>
      </c>
      <c r="F797" s="63">
        <v>25</v>
      </c>
      <c r="G797" s="64">
        <v>0.15</v>
      </c>
      <c r="H797" s="63">
        <v>21.25</v>
      </c>
      <c r="I797" s="63"/>
      <c r="J797" s="65">
        <f t="shared" si="69"/>
        <v>0</v>
      </c>
      <c r="K797" s="19"/>
      <c r="L797" s="66">
        <f t="shared" si="71"/>
        <v>0</v>
      </c>
      <c r="M797" t="s">
        <v>3106</v>
      </c>
      <c r="N797" s="54" t="str">
        <f t="shared" si="70"/>
        <v>VEZI CARTEA</v>
      </c>
    </row>
    <row r="798" spans="1:14" x14ac:dyDescent="0.25">
      <c r="A798" s="62" t="s">
        <v>381</v>
      </c>
      <c r="B798" s="57" t="s">
        <v>382</v>
      </c>
      <c r="C798" s="57" t="s">
        <v>281</v>
      </c>
      <c r="D798" s="57" t="s">
        <v>8</v>
      </c>
      <c r="E798" s="57">
        <v>190</v>
      </c>
      <c r="F798" s="63">
        <v>21</v>
      </c>
      <c r="G798" s="64">
        <v>0.35</v>
      </c>
      <c r="H798" s="63">
        <v>13.65</v>
      </c>
      <c r="I798" s="63"/>
      <c r="J798" s="65">
        <f t="shared" si="69"/>
        <v>0</v>
      </c>
      <c r="K798" s="19"/>
      <c r="L798" s="66">
        <f t="shared" si="71"/>
        <v>0</v>
      </c>
      <c r="M798" t="s">
        <v>1578</v>
      </c>
      <c r="N798" s="54" t="str">
        <f t="shared" si="70"/>
        <v>VEZI CARTEA</v>
      </c>
    </row>
    <row r="799" spans="1:14" x14ac:dyDescent="0.25">
      <c r="A799" s="62" t="s">
        <v>451</v>
      </c>
      <c r="B799" s="57" t="s">
        <v>452</v>
      </c>
      <c r="C799" s="57" t="s">
        <v>281</v>
      </c>
      <c r="D799" s="57" t="s">
        <v>18</v>
      </c>
      <c r="E799" s="57">
        <v>304</v>
      </c>
      <c r="F799" s="63">
        <v>30</v>
      </c>
      <c r="G799" s="64">
        <v>0.05</v>
      </c>
      <c r="H799" s="63">
        <v>28.5</v>
      </c>
      <c r="I799" s="63"/>
      <c r="J799" s="65">
        <f t="shared" si="69"/>
        <v>0</v>
      </c>
      <c r="K799" s="19"/>
      <c r="L799" s="66">
        <f t="shared" si="71"/>
        <v>0</v>
      </c>
      <c r="M799" t="s">
        <v>1604</v>
      </c>
      <c r="N799" s="54" t="str">
        <f t="shared" si="70"/>
        <v>VEZI CARTEA</v>
      </c>
    </row>
    <row r="800" spans="1:14" x14ac:dyDescent="0.25">
      <c r="A800" s="62" t="s">
        <v>575</v>
      </c>
      <c r="B800" s="57" t="s">
        <v>576</v>
      </c>
      <c r="C800" s="57" t="s">
        <v>281</v>
      </c>
      <c r="D800" s="57" t="s">
        <v>18</v>
      </c>
      <c r="E800" s="57">
        <v>192</v>
      </c>
      <c r="F800" s="63">
        <v>20</v>
      </c>
      <c r="G800" s="64">
        <v>0.1</v>
      </c>
      <c r="H800" s="63">
        <v>18</v>
      </c>
      <c r="I800" s="63"/>
      <c r="J800" s="65">
        <f t="shared" si="69"/>
        <v>0</v>
      </c>
      <c r="K800" s="19"/>
      <c r="L800" s="66">
        <f t="shared" si="71"/>
        <v>0</v>
      </c>
      <c r="M800" t="s">
        <v>1644</v>
      </c>
      <c r="N800" s="54" t="str">
        <f t="shared" si="70"/>
        <v>VEZI CARTEA</v>
      </c>
    </row>
    <row r="801" spans="1:14" x14ac:dyDescent="0.25">
      <c r="A801" s="62" t="s">
        <v>798</v>
      </c>
      <c r="B801" s="57" t="s">
        <v>799</v>
      </c>
      <c r="C801" s="57" t="s">
        <v>281</v>
      </c>
      <c r="D801" s="57" t="s">
        <v>8</v>
      </c>
      <c r="E801" s="57">
        <v>416</v>
      </c>
      <c r="F801" s="63">
        <v>45</v>
      </c>
      <c r="G801" s="64">
        <v>0.2</v>
      </c>
      <c r="H801" s="63">
        <v>36</v>
      </c>
      <c r="I801" s="63"/>
      <c r="J801" s="65">
        <f t="shared" si="69"/>
        <v>0</v>
      </c>
      <c r="K801" s="19"/>
      <c r="L801" s="66">
        <f t="shared" si="71"/>
        <v>0</v>
      </c>
      <c r="M801" t="s">
        <v>1725</v>
      </c>
      <c r="N801" s="54" t="str">
        <f t="shared" si="70"/>
        <v>VEZI CARTEA</v>
      </c>
    </row>
    <row r="802" spans="1:14" x14ac:dyDescent="0.25">
      <c r="A802" s="62" t="s">
        <v>1023</v>
      </c>
      <c r="B802" s="57" t="s">
        <v>1024</v>
      </c>
      <c r="C802" s="57" t="s">
        <v>316</v>
      </c>
      <c r="D802" s="57" t="s">
        <v>8</v>
      </c>
      <c r="E802" s="57">
        <v>160</v>
      </c>
      <c r="F802" s="63">
        <v>22</v>
      </c>
      <c r="G802" s="64">
        <v>0.1</v>
      </c>
      <c r="H802" s="63">
        <v>19.8</v>
      </c>
      <c r="I802" s="63"/>
      <c r="J802" s="65">
        <f t="shared" si="69"/>
        <v>0</v>
      </c>
      <c r="K802" s="19"/>
      <c r="L802" s="66">
        <f t="shared" si="71"/>
        <v>0</v>
      </c>
      <c r="M802" t="s">
        <v>1782</v>
      </c>
      <c r="N802" s="54" t="str">
        <f t="shared" si="70"/>
        <v>VEZI CARTEA</v>
      </c>
    </row>
    <row r="803" spans="1:14" x14ac:dyDescent="0.25">
      <c r="A803" s="62" t="s">
        <v>1040</v>
      </c>
      <c r="B803" s="57" t="s">
        <v>1041</v>
      </c>
      <c r="C803" s="57" t="s">
        <v>316</v>
      </c>
      <c r="D803" s="57" t="s">
        <v>8</v>
      </c>
      <c r="E803" s="57">
        <v>320</v>
      </c>
      <c r="F803" s="63">
        <v>35</v>
      </c>
      <c r="G803" s="64">
        <v>0.15</v>
      </c>
      <c r="H803" s="63">
        <v>29.75</v>
      </c>
      <c r="I803" s="63"/>
      <c r="J803" s="65">
        <f t="shared" si="69"/>
        <v>0</v>
      </c>
      <c r="K803" s="19"/>
      <c r="L803" s="66">
        <f t="shared" si="71"/>
        <v>0</v>
      </c>
      <c r="M803" t="s">
        <v>1786</v>
      </c>
      <c r="N803" s="54" t="str">
        <f t="shared" si="70"/>
        <v>VEZI CARTEA</v>
      </c>
    </row>
    <row r="804" spans="1:14" x14ac:dyDescent="0.25">
      <c r="A804" s="62" t="s">
        <v>1053</v>
      </c>
      <c r="B804" s="57" t="s">
        <v>1054</v>
      </c>
      <c r="C804" s="57" t="s">
        <v>316</v>
      </c>
      <c r="D804" s="57" t="s">
        <v>8</v>
      </c>
      <c r="E804" s="57">
        <v>272</v>
      </c>
      <c r="F804" s="63">
        <v>30</v>
      </c>
      <c r="G804" s="64">
        <v>0.15</v>
      </c>
      <c r="H804" s="63">
        <v>25.5</v>
      </c>
      <c r="I804" s="63"/>
      <c r="J804" s="65">
        <f t="shared" si="69"/>
        <v>0</v>
      </c>
      <c r="K804" s="19"/>
      <c r="L804" s="66">
        <f t="shared" si="71"/>
        <v>0</v>
      </c>
      <c r="M804" t="s">
        <v>1787</v>
      </c>
      <c r="N804" s="54" t="str">
        <f t="shared" si="70"/>
        <v>VEZI CARTEA</v>
      </c>
    </row>
    <row r="805" spans="1:14" x14ac:dyDescent="0.25">
      <c r="A805" s="62" t="s">
        <v>422</v>
      </c>
      <c r="B805" s="57" t="s">
        <v>423</v>
      </c>
      <c r="C805" s="57" t="s">
        <v>316</v>
      </c>
      <c r="D805" s="57" t="s">
        <v>8</v>
      </c>
      <c r="E805" s="57">
        <v>494</v>
      </c>
      <c r="F805" s="63">
        <v>45</v>
      </c>
      <c r="G805" s="64">
        <v>0.35</v>
      </c>
      <c r="H805" s="63">
        <v>29.25</v>
      </c>
      <c r="I805" s="63"/>
      <c r="J805" s="65">
        <f t="shared" si="69"/>
        <v>0</v>
      </c>
      <c r="K805" s="19"/>
      <c r="L805" s="66">
        <f t="shared" si="71"/>
        <v>0</v>
      </c>
      <c r="M805" t="s">
        <v>1592</v>
      </c>
      <c r="N805" s="54" t="str">
        <f t="shared" si="70"/>
        <v>VEZI CARTEA</v>
      </c>
    </row>
    <row r="806" spans="1:14" x14ac:dyDescent="0.25">
      <c r="A806" s="62" t="s">
        <v>1426</v>
      </c>
      <c r="B806" s="57" t="s">
        <v>1427</v>
      </c>
      <c r="C806" s="57" t="s">
        <v>316</v>
      </c>
      <c r="D806" s="57" t="s">
        <v>8</v>
      </c>
      <c r="E806" s="57">
        <v>272</v>
      </c>
      <c r="F806" s="63">
        <v>27</v>
      </c>
      <c r="G806" s="64">
        <v>0.15</v>
      </c>
      <c r="H806" s="63">
        <v>22.95</v>
      </c>
      <c r="I806" s="63"/>
      <c r="J806" s="65">
        <f t="shared" si="69"/>
        <v>0</v>
      </c>
      <c r="K806" s="19"/>
      <c r="L806" s="66">
        <f t="shared" si="71"/>
        <v>0</v>
      </c>
      <c r="M806" t="s">
        <v>1869</v>
      </c>
      <c r="N806" s="54" t="str">
        <f t="shared" si="70"/>
        <v>VEZI CARTEA</v>
      </c>
    </row>
    <row r="807" spans="1:14" x14ac:dyDescent="0.25">
      <c r="A807" s="62" t="s">
        <v>1444</v>
      </c>
      <c r="B807" s="57" t="s">
        <v>460</v>
      </c>
      <c r="C807" s="57" t="s">
        <v>316</v>
      </c>
      <c r="D807" s="57" t="s">
        <v>8</v>
      </c>
      <c r="E807" s="57">
        <v>192</v>
      </c>
      <c r="F807" s="63">
        <v>22</v>
      </c>
      <c r="G807" s="64">
        <v>0.1</v>
      </c>
      <c r="H807" s="63">
        <v>19.8</v>
      </c>
      <c r="I807" s="63"/>
      <c r="J807" s="65">
        <f t="shared" si="69"/>
        <v>0</v>
      </c>
      <c r="K807" s="19"/>
      <c r="L807" s="66">
        <f t="shared" si="71"/>
        <v>0</v>
      </c>
      <c r="M807" t="s">
        <v>1878</v>
      </c>
      <c r="N807" s="54" t="str">
        <f t="shared" si="70"/>
        <v>VEZI CARTEA</v>
      </c>
    </row>
    <row r="808" spans="1:14" x14ac:dyDescent="0.25">
      <c r="A808" s="62" t="s">
        <v>1453</v>
      </c>
      <c r="B808" s="57" t="s">
        <v>496</v>
      </c>
      <c r="C808" s="57" t="s">
        <v>316</v>
      </c>
      <c r="D808" s="57" t="s">
        <v>8</v>
      </c>
      <c r="E808" s="57">
        <v>176</v>
      </c>
      <c r="F808" s="63">
        <v>22</v>
      </c>
      <c r="G808" s="64">
        <v>0.05</v>
      </c>
      <c r="H808" s="63">
        <v>20.9</v>
      </c>
      <c r="I808" s="63"/>
      <c r="J808" s="65">
        <f t="shared" si="69"/>
        <v>0</v>
      </c>
      <c r="K808" s="19"/>
      <c r="L808" s="66">
        <f t="shared" si="71"/>
        <v>0</v>
      </c>
      <c r="M808" t="s">
        <v>1884</v>
      </c>
      <c r="N808" s="54" t="str">
        <f t="shared" si="70"/>
        <v>VEZI CARTEA</v>
      </c>
    </row>
    <row r="809" spans="1:14" x14ac:dyDescent="0.25">
      <c r="A809" s="62" t="s">
        <v>1122</v>
      </c>
      <c r="B809" s="57" t="s">
        <v>1123</v>
      </c>
      <c r="C809" s="57" t="s">
        <v>316</v>
      </c>
      <c r="D809" s="57" t="s">
        <v>8</v>
      </c>
      <c r="E809" s="57">
        <v>672</v>
      </c>
      <c r="F809" s="63">
        <v>55</v>
      </c>
      <c r="G809" s="64">
        <v>0.15</v>
      </c>
      <c r="H809" s="63">
        <v>46.75</v>
      </c>
      <c r="I809" s="63"/>
      <c r="J809" s="65">
        <f t="shared" si="69"/>
        <v>0</v>
      </c>
      <c r="K809" s="19"/>
      <c r="L809" s="66">
        <f t="shared" si="71"/>
        <v>0</v>
      </c>
      <c r="M809" t="s">
        <v>1801</v>
      </c>
      <c r="N809" s="54" t="str">
        <f t="shared" si="70"/>
        <v>VEZI CARTEA</v>
      </c>
    </row>
    <row r="810" spans="1:14" x14ac:dyDescent="0.25">
      <c r="A810" s="62" t="s">
        <v>1124</v>
      </c>
      <c r="B810" s="57" t="s">
        <v>1125</v>
      </c>
      <c r="C810" s="57" t="s">
        <v>316</v>
      </c>
      <c r="D810" s="57" t="s">
        <v>8</v>
      </c>
      <c r="E810" s="57">
        <v>160</v>
      </c>
      <c r="F810" s="63">
        <v>22</v>
      </c>
      <c r="G810" s="64">
        <v>0.1</v>
      </c>
      <c r="H810" s="63">
        <v>19.8</v>
      </c>
      <c r="I810" s="63"/>
      <c r="J810" s="65">
        <f t="shared" si="69"/>
        <v>0</v>
      </c>
      <c r="K810" s="19"/>
      <c r="L810" s="66">
        <f t="shared" si="71"/>
        <v>0</v>
      </c>
      <c r="M810" t="s">
        <v>1802</v>
      </c>
      <c r="N810" s="54" t="str">
        <f t="shared" si="70"/>
        <v>VEZI CARTEA</v>
      </c>
    </row>
    <row r="811" spans="1:14" x14ac:dyDescent="0.25">
      <c r="A811" s="62" t="s">
        <v>1429</v>
      </c>
      <c r="B811" s="57" t="s">
        <v>551</v>
      </c>
      <c r="C811" s="57" t="s">
        <v>316</v>
      </c>
      <c r="D811" s="57" t="s">
        <v>8</v>
      </c>
      <c r="E811" s="57">
        <v>160</v>
      </c>
      <c r="F811" s="63">
        <v>25</v>
      </c>
      <c r="G811" s="64">
        <v>0.1</v>
      </c>
      <c r="H811" s="63">
        <v>22.5</v>
      </c>
      <c r="I811" s="63"/>
      <c r="J811" s="65">
        <f t="shared" si="69"/>
        <v>0</v>
      </c>
      <c r="K811" s="19"/>
      <c r="L811" s="66">
        <f t="shared" si="71"/>
        <v>0</v>
      </c>
      <c r="M811" t="s">
        <v>1870</v>
      </c>
      <c r="N811" s="54" t="str">
        <f t="shared" si="70"/>
        <v>VEZI CARTEA</v>
      </c>
    </row>
    <row r="812" spans="1:14" x14ac:dyDescent="0.25">
      <c r="A812" s="62" t="s">
        <v>1140</v>
      </c>
      <c r="B812" s="57" t="s">
        <v>1139</v>
      </c>
      <c r="C812" s="57" t="s">
        <v>316</v>
      </c>
      <c r="D812" s="57" t="s">
        <v>8</v>
      </c>
      <c r="E812" s="57">
        <v>144</v>
      </c>
      <c r="F812" s="63">
        <v>19</v>
      </c>
      <c r="G812" s="64">
        <v>0.15</v>
      </c>
      <c r="H812" s="63">
        <v>16.149999999999999</v>
      </c>
      <c r="I812" s="63"/>
      <c r="J812" s="65">
        <f t="shared" si="69"/>
        <v>0</v>
      </c>
      <c r="K812" s="19"/>
      <c r="L812" s="66">
        <f t="shared" si="71"/>
        <v>0</v>
      </c>
      <c r="M812" t="s">
        <v>3107</v>
      </c>
      <c r="N812" s="54" t="str">
        <f t="shared" si="70"/>
        <v>VEZI CARTEA</v>
      </c>
    </row>
    <row r="813" spans="1:14" x14ac:dyDescent="0.25">
      <c r="A813" s="62" t="s">
        <v>1435</v>
      </c>
      <c r="B813" s="57" t="s">
        <v>1436</v>
      </c>
      <c r="C813" s="57" t="s">
        <v>316</v>
      </c>
      <c r="D813" s="57" t="s">
        <v>8</v>
      </c>
      <c r="E813" s="57">
        <v>1104</v>
      </c>
      <c r="F813" s="63">
        <v>90</v>
      </c>
      <c r="G813" s="64">
        <v>0.15</v>
      </c>
      <c r="H813" s="63">
        <v>76.5</v>
      </c>
      <c r="I813" s="63"/>
      <c r="J813" s="65">
        <f t="shared" si="69"/>
        <v>0</v>
      </c>
      <c r="K813" s="19"/>
      <c r="L813" s="66">
        <f t="shared" si="71"/>
        <v>0</v>
      </c>
      <c r="M813" t="s">
        <v>1873</v>
      </c>
      <c r="N813" s="54" t="str">
        <f t="shared" si="70"/>
        <v>VEZI CARTEA</v>
      </c>
    </row>
    <row r="814" spans="1:14" x14ac:dyDescent="0.25">
      <c r="A814" s="62" t="s">
        <v>1437</v>
      </c>
      <c r="B814" s="57" t="s">
        <v>745</v>
      </c>
      <c r="C814" s="57" t="s">
        <v>316</v>
      </c>
      <c r="D814" s="57" t="s">
        <v>8</v>
      </c>
      <c r="E814" s="57">
        <v>320</v>
      </c>
      <c r="F814" s="63">
        <v>38</v>
      </c>
      <c r="G814" s="64">
        <v>0.05</v>
      </c>
      <c r="H814" s="63">
        <v>36.1</v>
      </c>
      <c r="I814" s="63"/>
      <c r="J814" s="65">
        <f t="shared" si="69"/>
        <v>0</v>
      </c>
      <c r="K814" s="19"/>
      <c r="L814" s="66">
        <f t="shared" si="71"/>
        <v>0</v>
      </c>
      <c r="M814" t="s">
        <v>1874</v>
      </c>
      <c r="N814" s="54" t="str">
        <f t="shared" si="70"/>
        <v>VEZI CARTEA</v>
      </c>
    </row>
    <row r="815" spans="1:14" x14ac:dyDescent="0.25">
      <c r="A815" s="62" t="s">
        <v>48</v>
      </c>
      <c r="B815" s="57" t="s">
        <v>49</v>
      </c>
      <c r="C815" s="57" t="s">
        <v>50</v>
      </c>
      <c r="D815" s="57" t="s">
        <v>8</v>
      </c>
      <c r="E815" s="57">
        <v>160</v>
      </c>
      <c r="F815" s="63">
        <v>12</v>
      </c>
      <c r="G815" s="64">
        <v>0.1</v>
      </c>
      <c r="H815" s="63">
        <v>10.8</v>
      </c>
      <c r="I815" s="63"/>
      <c r="J815" s="65">
        <f t="shared" si="69"/>
        <v>0</v>
      </c>
      <c r="K815" s="19"/>
      <c r="L815" s="66">
        <f t="shared" si="71"/>
        <v>0</v>
      </c>
      <c r="M815" t="s">
        <v>1469</v>
      </c>
      <c r="N815" s="54" t="str">
        <f t="shared" si="70"/>
        <v>VEZI CARTEA</v>
      </c>
    </row>
    <row r="816" spans="1:14" x14ac:dyDescent="0.25">
      <c r="A816" s="62" t="s">
        <v>186</v>
      </c>
      <c r="B816" s="57" t="s">
        <v>187</v>
      </c>
      <c r="C816" s="57" t="s">
        <v>50</v>
      </c>
      <c r="D816" s="57" t="s">
        <v>8</v>
      </c>
      <c r="E816" s="57">
        <v>94</v>
      </c>
      <c r="F816" s="63">
        <v>7</v>
      </c>
      <c r="G816" s="64">
        <v>0.05</v>
      </c>
      <c r="H816" s="63">
        <v>6.65</v>
      </c>
      <c r="I816" s="63"/>
      <c r="J816" s="65">
        <f t="shared" si="69"/>
        <v>0</v>
      </c>
      <c r="K816" s="19"/>
      <c r="L816" s="66">
        <f t="shared" si="71"/>
        <v>0</v>
      </c>
      <c r="M816" t="s">
        <v>1513</v>
      </c>
      <c r="N816" s="54" t="str">
        <f t="shared" si="70"/>
        <v>VEZI CARTEA</v>
      </c>
    </row>
    <row r="817" spans="1:14" x14ac:dyDescent="0.25">
      <c r="A817" s="62" t="s">
        <v>277</v>
      </c>
      <c r="B817" s="57" t="s">
        <v>278</v>
      </c>
      <c r="C817" s="57" t="s">
        <v>50</v>
      </c>
      <c r="D817" s="57" t="s">
        <v>8</v>
      </c>
      <c r="E817" s="57">
        <v>160</v>
      </c>
      <c r="F817" s="63">
        <v>10.5</v>
      </c>
      <c r="G817" s="64">
        <v>0.1</v>
      </c>
      <c r="H817" s="63">
        <v>9.4499999999999993</v>
      </c>
      <c r="I817" s="63"/>
      <c r="J817" s="65">
        <f t="shared" si="69"/>
        <v>0</v>
      </c>
      <c r="K817" s="19"/>
      <c r="L817" s="66">
        <f t="shared" si="71"/>
        <v>0</v>
      </c>
      <c r="M817" t="s">
        <v>1544</v>
      </c>
      <c r="N817" s="54" t="str">
        <f t="shared" si="70"/>
        <v>VEZI CARTEA</v>
      </c>
    </row>
    <row r="818" spans="1:14" x14ac:dyDescent="0.25">
      <c r="A818" s="62" t="s">
        <v>347</v>
      </c>
      <c r="B818" s="57" t="s">
        <v>348</v>
      </c>
      <c r="C818" s="57" t="s">
        <v>50</v>
      </c>
      <c r="D818" s="57" t="s">
        <v>8</v>
      </c>
      <c r="E818" s="57">
        <v>128</v>
      </c>
      <c r="F818" s="63">
        <v>10.5</v>
      </c>
      <c r="G818" s="64">
        <v>0.05</v>
      </c>
      <c r="H818" s="63">
        <v>9.98</v>
      </c>
      <c r="I818" s="63"/>
      <c r="J818" s="65">
        <f t="shared" si="69"/>
        <v>0</v>
      </c>
      <c r="K818" s="19"/>
      <c r="L818" s="66">
        <f t="shared" si="71"/>
        <v>0</v>
      </c>
      <c r="M818" t="s">
        <v>1566</v>
      </c>
      <c r="N818" s="54" t="str">
        <f t="shared" si="70"/>
        <v>VEZI CARTEA</v>
      </c>
    </row>
    <row r="819" spans="1:14" x14ac:dyDescent="0.25">
      <c r="A819" s="62" t="s">
        <v>2784</v>
      </c>
      <c r="B819" s="57" t="s">
        <v>731</v>
      </c>
      <c r="C819" s="57" t="s">
        <v>50</v>
      </c>
      <c r="D819" s="57" t="s">
        <v>8</v>
      </c>
      <c r="E819" s="57">
        <v>320</v>
      </c>
      <c r="F819" s="63">
        <v>19.5</v>
      </c>
      <c r="G819" s="64">
        <v>0.05</v>
      </c>
      <c r="H819" s="63">
        <v>18.53</v>
      </c>
      <c r="I819" s="63"/>
      <c r="J819" s="65">
        <f t="shared" si="69"/>
        <v>0</v>
      </c>
      <c r="K819" s="19"/>
      <c r="L819" s="66">
        <f t="shared" si="71"/>
        <v>0</v>
      </c>
      <c r="M819" t="s">
        <v>3108</v>
      </c>
      <c r="N819" s="54" t="str">
        <f t="shared" si="70"/>
        <v>VEZI CARTEA</v>
      </c>
    </row>
    <row r="820" spans="1:14" x14ac:dyDescent="0.25">
      <c r="A820" s="62" t="s">
        <v>1170</v>
      </c>
      <c r="B820" s="57" t="s">
        <v>1171</v>
      </c>
      <c r="C820" s="57" t="s">
        <v>50</v>
      </c>
      <c r="D820" s="57" t="s">
        <v>8</v>
      </c>
      <c r="E820" s="57">
        <v>128</v>
      </c>
      <c r="F820" s="63">
        <v>9</v>
      </c>
      <c r="G820" s="64">
        <v>0.05</v>
      </c>
      <c r="H820" s="63">
        <v>8.5500000000000007</v>
      </c>
      <c r="I820" s="63"/>
      <c r="J820" s="65">
        <f t="shared" si="69"/>
        <v>0</v>
      </c>
      <c r="K820" s="19"/>
      <c r="L820" s="66">
        <f t="shared" si="71"/>
        <v>0</v>
      </c>
      <c r="M820" t="s">
        <v>1808</v>
      </c>
      <c r="N820" s="54" t="str">
        <f t="shared" si="70"/>
        <v>VEZI CARTEA</v>
      </c>
    </row>
    <row r="821" spans="1:14" x14ac:dyDescent="0.25">
      <c r="A821" s="62" t="s">
        <v>746</v>
      </c>
      <c r="B821" s="57" t="s">
        <v>747</v>
      </c>
      <c r="C821" s="57" t="s">
        <v>50</v>
      </c>
      <c r="D821" s="57" t="s">
        <v>8</v>
      </c>
      <c r="E821" s="57">
        <v>208</v>
      </c>
      <c r="F821" s="63">
        <v>13.5</v>
      </c>
      <c r="G821" s="64">
        <v>0.15</v>
      </c>
      <c r="H821" s="63">
        <v>11.48</v>
      </c>
      <c r="I821" s="63"/>
      <c r="J821" s="65">
        <f t="shared" si="69"/>
        <v>0</v>
      </c>
      <c r="K821" s="19"/>
      <c r="L821" s="66">
        <f t="shared" si="71"/>
        <v>0</v>
      </c>
      <c r="M821" t="s">
        <v>1704</v>
      </c>
      <c r="N821" s="54" t="str">
        <f t="shared" si="70"/>
        <v>VEZI CARTEA</v>
      </c>
    </row>
    <row r="822" spans="1:14" x14ac:dyDescent="0.25">
      <c r="A822" s="62" t="s">
        <v>782</v>
      </c>
      <c r="B822" s="57" t="s">
        <v>783</v>
      </c>
      <c r="C822" s="57" t="s">
        <v>50</v>
      </c>
      <c r="D822" s="57" t="s">
        <v>8</v>
      </c>
      <c r="E822" s="57">
        <v>94</v>
      </c>
      <c r="F822" s="63">
        <v>7</v>
      </c>
      <c r="G822" s="64">
        <v>0.05</v>
      </c>
      <c r="H822" s="63">
        <v>6.65</v>
      </c>
      <c r="I822" s="63"/>
      <c r="J822" s="65">
        <f t="shared" si="69"/>
        <v>0</v>
      </c>
      <c r="K822" s="19"/>
      <c r="L822" s="66">
        <f t="shared" si="71"/>
        <v>0</v>
      </c>
      <c r="M822" t="s">
        <v>1719</v>
      </c>
      <c r="N822" s="54" t="str">
        <f t="shared" si="70"/>
        <v>VEZI CARTEA</v>
      </c>
    </row>
    <row r="823" spans="1:14" x14ac:dyDescent="0.25">
      <c r="A823" s="62" t="s">
        <v>482</v>
      </c>
      <c r="B823" s="57" t="s">
        <v>483</v>
      </c>
      <c r="C823" s="57" t="s">
        <v>484</v>
      </c>
      <c r="D823" s="57" t="s">
        <v>18</v>
      </c>
      <c r="E823" s="57">
        <v>184</v>
      </c>
      <c r="F823" s="63">
        <v>20</v>
      </c>
      <c r="G823" s="64">
        <v>0.15</v>
      </c>
      <c r="H823" s="63">
        <v>17</v>
      </c>
      <c r="I823" s="63"/>
      <c r="J823" s="65">
        <f t="shared" si="69"/>
        <v>0</v>
      </c>
      <c r="K823" s="19"/>
      <c r="L823" s="66">
        <f t="shared" si="71"/>
        <v>0</v>
      </c>
      <c r="M823" t="s">
        <v>1613</v>
      </c>
      <c r="N823" s="54" t="str">
        <f t="shared" si="70"/>
        <v>VEZI CARTEA</v>
      </c>
    </row>
    <row r="824" spans="1:14" x14ac:dyDescent="0.25">
      <c r="A824" s="62" t="s">
        <v>103</v>
      </c>
      <c r="B824" s="57" t="s">
        <v>104</v>
      </c>
      <c r="C824" s="57" t="s">
        <v>105</v>
      </c>
      <c r="D824" s="57" t="s">
        <v>18</v>
      </c>
      <c r="E824" s="57">
        <v>238</v>
      </c>
      <c r="F824" s="63">
        <v>25</v>
      </c>
      <c r="G824" s="64">
        <v>0.15</v>
      </c>
      <c r="H824" s="63">
        <v>21.25</v>
      </c>
      <c r="I824" s="63"/>
      <c r="J824" s="65">
        <f t="shared" si="69"/>
        <v>0</v>
      </c>
      <c r="K824" s="19"/>
      <c r="L824" s="66">
        <f t="shared" si="71"/>
        <v>0</v>
      </c>
      <c r="M824" t="s">
        <v>1487</v>
      </c>
      <c r="N824" s="54" t="str">
        <f t="shared" si="70"/>
        <v>VEZI CARTEA</v>
      </c>
    </row>
    <row r="825" spans="1:14" x14ac:dyDescent="0.25">
      <c r="A825" s="62" t="s">
        <v>162</v>
      </c>
      <c r="B825" s="57" t="s">
        <v>163</v>
      </c>
      <c r="C825" s="57" t="s">
        <v>105</v>
      </c>
      <c r="D825" s="57" t="s">
        <v>18</v>
      </c>
      <c r="E825" s="57">
        <v>238</v>
      </c>
      <c r="F825" s="63">
        <v>25</v>
      </c>
      <c r="G825" s="64">
        <v>0.15</v>
      </c>
      <c r="H825" s="63">
        <v>21.25</v>
      </c>
      <c r="I825" s="63"/>
      <c r="J825" s="65">
        <f t="shared" si="69"/>
        <v>0</v>
      </c>
      <c r="K825" s="19"/>
      <c r="L825" s="66">
        <f t="shared" si="71"/>
        <v>0</v>
      </c>
      <c r="M825" t="s">
        <v>1503</v>
      </c>
      <c r="N825" s="54" t="str">
        <f t="shared" si="70"/>
        <v>VEZI CARTEA</v>
      </c>
    </row>
    <row r="826" spans="1:14" x14ac:dyDescent="0.25">
      <c r="A826" s="62" t="s">
        <v>2785</v>
      </c>
      <c r="B826" s="57" t="s">
        <v>2786</v>
      </c>
      <c r="C826" s="57" t="s">
        <v>2787</v>
      </c>
      <c r="D826" s="57" t="s">
        <v>8</v>
      </c>
      <c r="E826" s="57">
        <v>112</v>
      </c>
      <c r="F826" s="63">
        <v>11</v>
      </c>
      <c r="G826" s="64">
        <v>0.05</v>
      </c>
      <c r="H826" s="63">
        <v>10.45</v>
      </c>
      <c r="I826" s="63"/>
      <c r="J826" s="65">
        <f t="shared" si="69"/>
        <v>0</v>
      </c>
      <c r="K826" s="19"/>
      <c r="L826" s="66">
        <f t="shared" si="71"/>
        <v>0</v>
      </c>
      <c r="M826" t="s">
        <v>3109</v>
      </c>
      <c r="N826" s="54" t="str">
        <f t="shared" si="70"/>
        <v>VEZI CARTEA</v>
      </c>
    </row>
    <row r="827" spans="1:14" x14ac:dyDescent="0.25">
      <c r="A827" s="62" t="s">
        <v>1430</v>
      </c>
      <c r="B827" s="57" t="s">
        <v>1431</v>
      </c>
      <c r="C827" s="57" t="s">
        <v>660</v>
      </c>
      <c r="D827" s="57" t="s">
        <v>8</v>
      </c>
      <c r="E827" s="57">
        <v>240</v>
      </c>
      <c r="F827" s="63">
        <v>15</v>
      </c>
      <c r="G827" s="64">
        <v>0.15</v>
      </c>
      <c r="H827" s="63">
        <v>12.75</v>
      </c>
      <c r="I827" s="63"/>
      <c r="J827" s="65">
        <f t="shared" si="69"/>
        <v>0</v>
      </c>
      <c r="K827" s="19"/>
      <c r="L827" s="66">
        <f t="shared" si="71"/>
        <v>0</v>
      </c>
      <c r="M827" t="s">
        <v>1871</v>
      </c>
      <c r="N827" s="54" t="str">
        <f t="shared" si="70"/>
        <v>VEZI CARTEA</v>
      </c>
    </row>
    <row r="828" spans="1:14" x14ac:dyDescent="0.25">
      <c r="A828" s="62" t="s">
        <v>898</v>
      </c>
      <c r="B828" s="57" t="s">
        <v>899</v>
      </c>
      <c r="C828" s="57" t="s">
        <v>900</v>
      </c>
      <c r="D828" s="57" t="s">
        <v>8</v>
      </c>
      <c r="E828" s="57">
        <v>464</v>
      </c>
      <c r="F828" s="63">
        <v>54.9</v>
      </c>
      <c r="G828" s="64">
        <v>0.15</v>
      </c>
      <c r="H828" s="63">
        <v>46.67</v>
      </c>
      <c r="I828" s="63"/>
      <c r="J828" s="65">
        <f t="shared" si="69"/>
        <v>0</v>
      </c>
      <c r="K828" s="19"/>
      <c r="L828" s="66">
        <f t="shared" si="71"/>
        <v>0</v>
      </c>
      <c r="M828" t="s">
        <v>1762</v>
      </c>
      <c r="N828" s="54" t="str">
        <f t="shared" si="70"/>
        <v>VEZI CARTEA</v>
      </c>
    </row>
    <row r="829" spans="1:14" x14ac:dyDescent="0.25">
      <c r="A829" s="62" t="s">
        <v>440</v>
      </c>
      <c r="B829" s="57" t="s">
        <v>441</v>
      </c>
      <c r="C829" s="57" t="s">
        <v>442</v>
      </c>
      <c r="D829" s="57" t="s">
        <v>8</v>
      </c>
      <c r="E829" s="57">
        <v>256</v>
      </c>
      <c r="F829" s="63">
        <v>24</v>
      </c>
      <c r="G829" s="64">
        <v>0.15</v>
      </c>
      <c r="H829" s="63">
        <v>20.399999999999999</v>
      </c>
      <c r="I829" s="63"/>
      <c r="J829" s="65">
        <f t="shared" si="69"/>
        <v>0</v>
      </c>
      <c r="K829" s="19"/>
      <c r="L829" s="66">
        <f t="shared" si="71"/>
        <v>0</v>
      </c>
      <c r="M829" t="s">
        <v>1600</v>
      </c>
      <c r="N829" s="54" t="str">
        <f t="shared" si="70"/>
        <v>VEZI CARTEA</v>
      </c>
    </row>
    <row r="830" spans="1:14" x14ac:dyDescent="0.25">
      <c r="A830" s="62" t="s">
        <v>2788</v>
      </c>
      <c r="B830" s="57" t="s">
        <v>855</v>
      </c>
      <c r="C830" s="57" t="s">
        <v>403</v>
      </c>
      <c r="D830" s="57" t="s">
        <v>8</v>
      </c>
      <c r="E830" s="57">
        <v>256</v>
      </c>
      <c r="F830" s="63">
        <v>38.5</v>
      </c>
      <c r="G830" s="64">
        <v>0.2</v>
      </c>
      <c r="H830" s="63">
        <v>30.8</v>
      </c>
      <c r="I830" s="63"/>
      <c r="J830" s="65">
        <f t="shared" si="69"/>
        <v>0</v>
      </c>
      <c r="K830" s="19"/>
      <c r="L830" s="66">
        <f t="shared" si="71"/>
        <v>0</v>
      </c>
      <c r="M830" t="s">
        <v>3110</v>
      </c>
      <c r="N830" s="54" t="str">
        <f t="shared" si="70"/>
        <v>VEZI CARTEA</v>
      </c>
    </row>
    <row r="831" spans="1:14" x14ac:dyDescent="0.25">
      <c r="A831" s="62" t="s">
        <v>706</v>
      </c>
      <c r="B831" s="57" t="s">
        <v>707</v>
      </c>
      <c r="C831" s="57" t="s">
        <v>99</v>
      </c>
      <c r="D831" s="57" t="s">
        <v>8</v>
      </c>
      <c r="E831" s="57">
        <v>142</v>
      </c>
      <c r="F831" s="63">
        <v>20</v>
      </c>
      <c r="G831" s="64">
        <v>0.15</v>
      </c>
      <c r="H831" s="63">
        <v>17</v>
      </c>
      <c r="I831" s="63"/>
      <c r="J831" s="65">
        <f t="shared" si="69"/>
        <v>0</v>
      </c>
      <c r="K831" s="19"/>
      <c r="L831" s="66">
        <f t="shared" si="71"/>
        <v>0</v>
      </c>
      <c r="M831" t="s">
        <v>1689</v>
      </c>
      <c r="N831" s="54" t="str">
        <f t="shared" si="70"/>
        <v>VEZI CARTEA</v>
      </c>
    </row>
    <row r="832" spans="1:14" x14ac:dyDescent="0.25">
      <c r="A832" s="62" t="s">
        <v>97</v>
      </c>
      <c r="B832" s="57" t="s">
        <v>98</v>
      </c>
      <c r="C832" s="57" t="s">
        <v>99</v>
      </c>
      <c r="D832" s="57" t="s">
        <v>8</v>
      </c>
      <c r="E832" s="57">
        <v>200</v>
      </c>
      <c r="F832" s="63">
        <v>25</v>
      </c>
      <c r="G832" s="64">
        <v>0.2</v>
      </c>
      <c r="H832" s="63">
        <v>20</v>
      </c>
      <c r="I832" s="63"/>
      <c r="J832" s="65">
        <f t="shared" ref="J832:J895" si="72">K832*1</f>
        <v>0</v>
      </c>
      <c r="K832" s="19"/>
      <c r="L832" s="66">
        <f t="shared" si="71"/>
        <v>0</v>
      </c>
      <c r="M832" t="s">
        <v>1485</v>
      </c>
      <c r="N832" s="54" t="str">
        <f t="shared" si="70"/>
        <v>VEZI CARTEA</v>
      </c>
    </row>
    <row r="833" spans="1:14" x14ac:dyDescent="0.25">
      <c r="A833" s="62" t="s">
        <v>56</v>
      </c>
      <c r="B833" s="57" t="s">
        <v>57</v>
      </c>
      <c r="C833" s="57" t="s">
        <v>58</v>
      </c>
      <c r="D833" s="57" t="s">
        <v>8</v>
      </c>
      <c r="E833" s="57">
        <v>112</v>
      </c>
      <c r="F833" s="63">
        <v>9</v>
      </c>
      <c r="G833" s="64">
        <v>0.05</v>
      </c>
      <c r="H833" s="63">
        <v>8.5500000000000007</v>
      </c>
      <c r="I833" s="63"/>
      <c r="J833" s="65">
        <f t="shared" si="72"/>
        <v>0</v>
      </c>
      <c r="K833" s="19"/>
      <c r="L833" s="66">
        <f t="shared" si="71"/>
        <v>0</v>
      </c>
      <c r="M833" t="s">
        <v>1471</v>
      </c>
      <c r="N833" s="54" t="str">
        <f t="shared" si="70"/>
        <v>VEZI CARTEA</v>
      </c>
    </row>
    <row r="834" spans="1:14" x14ac:dyDescent="0.25">
      <c r="A834" s="62" t="s">
        <v>1174</v>
      </c>
      <c r="B834" s="57" t="s">
        <v>1175</v>
      </c>
      <c r="C834" s="57" t="s">
        <v>1176</v>
      </c>
      <c r="D834" s="57" t="s">
        <v>18</v>
      </c>
      <c r="E834" s="57">
        <v>550</v>
      </c>
      <c r="F834" s="63">
        <v>24.99</v>
      </c>
      <c r="G834" s="64">
        <v>0.2</v>
      </c>
      <c r="H834" s="63">
        <v>19.989999999999998</v>
      </c>
      <c r="I834" s="63"/>
      <c r="J834" s="65">
        <f t="shared" si="72"/>
        <v>0</v>
      </c>
      <c r="K834" s="19"/>
      <c r="L834" s="66">
        <f t="shared" si="71"/>
        <v>0</v>
      </c>
      <c r="M834" t="s">
        <v>1951</v>
      </c>
      <c r="N834" s="54" t="str">
        <f t="shared" si="70"/>
        <v>VEZI CARTEA</v>
      </c>
    </row>
    <row r="835" spans="1:14" x14ac:dyDescent="0.25">
      <c r="A835" s="62" t="s">
        <v>987</v>
      </c>
      <c r="B835" s="57" t="s">
        <v>988</v>
      </c>
      <c r="C835" s="57" t="s">
        <v>986</v>
      </c>
      <c r="D835" s="57" t="s">
        <v>18</v>
      </c>
      <c r="E835" s="57">
        <v>368</v>
      </c>
      <c r="F835" s="63">
        <v>19.989999999999998</v>
      </c>
      <c r="G835" s="64">
        <v>0.05</v>
      </c>
      <c r="H835" s="63">
        <v>18.989999999999998</v>
      </c>
      <c r="I835" s="63"/>
      <c r="J835" s="65">
        <f t="shared" si="72"/>
        <v>0</v>
      </c>
      <c r="K835" s="19"/>
      <c r="L835" s="66">
        <f t="shared" si="71"/>
        <v>0</v>
      </c>
      <c r="M835" t="s">
        <v>1948</v>
      </c>
      <c r="N835" s="54" t="str">
        <f t="shared" si="70"/>
        <v>VEZI CARTEA</v>
      </c>
    </row>
    <row r="836" spans="1:14" x14ac:dyDescent="0.25">
      <c r="A836" s="62" t="s">
        <v>779</v>
      </c>
      <c r="B836" s="57" t="s">
        <v>780</v>
      </c>
      <c r="C836" s="57" t="s">
        <v>781</v>
      </c>
      <c r="D836" s="57" t="s">
        <v>6</v>
      </c>
      <c r="E836" s="57">
        <v>48</v>
      </c>
      <c r="F836" s="63">
        <v>16</v>
      </c>
      <c r="G836" s="64">
        <v>0.15</v>
      </c>
      <c r="H836" s="63">
        <v>13.6</v>
      </c>
      <c r="I836" s="63"/>
      <c r="J836" s="65">
        <f t="shared" si="72"/>
        <v>0</v>
      </c>
      <c r="K836" s="19"/>
      <c r="L836" s="66">
        <f t="shared" si="71"/>
        <v>0</v>
      </c>
      <c r="M836" t="s">
        <v>1718</v>
      </c>
      <c r="N836" s="54" t="str">
        <f t="shared" ref="N836:N899" si="73">HYPERLINK(M836,"VEZI CARTEA")</f>
        <v>VEZI CARTEA</v>
      </c>
    </row>
    <row r="837" spans="1:14" x14ac:dyDescent="0.25">
      <c r="A837" s="62" t="s">
        <v>1025</v>
      </c>
      <c r="B837" s="57" t="s">
        <v>1026</v>
      </c>
      <c r="C837" s="57" t="s">
        <v>1027</v>
      </c>
      <c r="D837" s="57" t="s">
        <v>8</v>
      </c>
      <c r="E837" s="57">
        <v>175</v>
      </c>
      <c r="F837" s="63">
        <v>15</v>
      </c>
      <c r="G837" s="64">
        <v>0.15</v>
      </c>
      <c r="H837" s="63">
        <v>12.75</v>
      </c>
      <c r="I837" s="63"/>
      <c r="J837" s="65">
        <f t="shared" si="72"/>
        <v>0</v>
      </c>
      <c r="K837" s="19"/>
      <c r="L837" s="66">
        <f t="shared" si="71"/>
        <v>0</v>
      </c>
      <c r="M837" t="s">
        <v>1783</v>
      </c>
      <c r="N837" s="54" t="str">
        <f t="shared" si="73"/>
        <v>VEZI CARTEA</v>
      </c>
    </row>
    <row r="838" spans="1:14" x14ac:dyDescent="0.25">
      <c r="A838" s="62" t="s">
        <v>2789</v>
      </c>
      <c r="B838" s="57" t="s">
        <v>627</v>
      </c>
      <c r="C838" s="57" t="s">
        <v>628</v>
      </c>
      <c r="D838" s="57" t="s">
        <v>8</v>
      </c>
      <c r="E838" s="57">
        <v>240</v>
      </c>
      <c r="F838" s="63">
        <v>24.9</v>
      </c>
      <c r="G838" s="64">
        <v>0.15</v>
      </c>
      <c r="H838" s="63">
        <v>21.17</v>
      </c>
      <c r="I838" s="63"/>
      <c r="J838" s="65">
        <f t="shared" si="72"/>
        <v>0</v>
      </c>
      <c r="K838" s="19"/>
      <c r="L838" s="66">
        <f t="shared" si="71"/>
        <v>0</v>
      </c>
      <c r="M838" t="s">
        <v>3111</v>
      </c>
      <c r="N838" s="54" t="str">
        <f t="shared" si="73"/>
        <v>VEZI CARTEA</v>
      </c>
    </row>
    <row r="839" spans="1:14" x14ac:dyDescent="0.25">
      <c r="A839" s="62" t="s">
        <v>595</v>
      </c>
      <c r="B839" s="57" t="s">
        <v>596</v>
      </c>
      <c r="C839" s="57" t="s">
        <v>597</v>
      </c>
      <c r="D839" s="57" t="s">
        <v>8</v>
      </c>
      <c r="E839" s="57">
        <v>112</v>
      </c>
      <c r="F839" s="63">
        <v>7</v>
      </c>
      <c r="G839" s="64">
        <v>0.05</v>
      </c>
      <c r="H839" s="63">
        <v>6.65</v>
      </c>
      <c r="I839" s="63"/>
      <c r="J839" s="65">
        <f t="shared" si="72"/>
        <v>0</v>
      </c>
      <c r="K839" s="19"/>
      <c r="L839" s="66">
        <f t="shared" si="71"/>
        <v>0</v>
      </c>
      <c r="M839" t="s">
        <v>1652</v>
      </c>
      <c r="N839" s="54" t="str">
        <f t="shared" si="73"/>
        <v>VEZI CARTEA</v>
      </c>
    </row>
    <row r="840" spans="1:14" x14ac:dyDescent="0.25">
      <c r="A840" s="62" t="s">
        <v>862</v>
      </c>
      <c r="B840" s="57" t="s">
        <v>863</v>
      </c>
      <c r="C840" s="57" t="s">
        <v>864</v>
      </c>
      <c r="D840" s="57" t="s">
        <v>331</v>
      </c>
      <c r="E840" s="57">
        <v>176</v>
      </c>
      <c r="F840" s="63">
        <v>18</v>
      </c>
      <c r="G840" s="64">
        <v>0.15</v>
      </c>
      <c r="H840" s="63">
        <v>15.3</v>
      </c>
      <c r="I840" s="63"/>
      <c r="J840" s="65">
        <f t="shared" si="72"/>
        <v>0</v>
      </c>
      <c r="K840" s="19"/>
      <c r="L840" s="66">
        <f t="shared" si="71"/>
        <v>0</v>
      </c>
      <c r="M840" t="s">
        <v>1750</v>
      </c>
      <c r="N840" s="54" t="str">
        <f t="shared" si="73"/>
        <v>VEZI CARTEA</v>
      </c>
    </row>
    <row r="841" spans="1:14" x14ac:dyDescent="0.25">
      <c r="A841" s="62" t="s">
        <v>366</v>
      </c>
      <c r="B841" s="57" t="s">
        <v>367</v>
      </c>
      <c r="C841" s="57" t="s">
        <v>368</v>
      </c>
      <c r="D841" s="57" t="s">
        <v>212</v>
      </c>
      <c r="E841" s="57">
        <v>160</v>
      </c>
      <c r="F841" s="63">
        <v>25</v>
      </c>
      <c r="G841" s="64">
        <v>0.1</v>
      </c>
      <c r="H841" s="63">
        <v>22.5</v>
      </c>
      <c r="I841" s="63"/>
      <c r="J841" s="65">
        <f t="shared" si="72"/>
        <v>0</v>
      </c>
      <c r="K841" s="19"/>
      <c r="L841" s="66">
        <f t="shared" si="71"/>
        <v>0</v>
      </c>
      <c r="M841" t="s">
        <v>1979</v>
      </c>
      <c r="N841" s="54" t="str">
        <f t="shared" si="73"/>
        <v>VEZI CARTEA</v>
      </c>
    </row>
    <row r="842" spans="1:14" x14ac:dyDescent="0.25">
      <c r="A842" s="62" t="s">
        <v>1145</v>
      </c>
      <c r="B842" s="57" t="s">
        <v>629</v>
      </c>
      <c r="C842" s="57" t="s">
        <v>630</v>
      </c>
      <c r="D842" s="57" t="s">
        <v>8</v>
      </c>
      <c r="E842" s="57">
        <v>192</v>
      </c>
      <c r="F842" s="63">
        <v>18</v>
      </c>
      <c r="G842" s="64">
        <v>0.15</v>
      </c>
      <c r="H842" s="63">
        <v>15.3</v>
      </c>
      <c r="I842" s="63"/>
      <c r="J842" s="65">
        <f t="shared" si="72"/>
        <v>0</v>
      </c>
      <c r="K842" s="19"/>
      <c r="L842" s="66">
        <f t="shared" si="71"/>
        <v>0</v>
      </c>
      <c r="M842" t="s">
        <v>1805</v>
      </c>
      <c r="N842" s="54" t="str">
        <f t="shared" si="73"/>
        <v>VEZI CARTEA</v>
      </c>
    </row>
    <row r="843" spans="1:14" x14ac:dyDescent="0.25">
      <c r="A843" s="62" t="s">
        <v>271</v>
      </c>
      <c r="B843" s="57" t="s">
        <v>272</v>
      </c>
      <c r="C843" s="57" t="s">
        <v>273</v>
      </c>
      <c r="D843" s="57" t="s">
        <v>18</v>
      </c>
      <c r="E843" s="57">
        <v>158</v>
      </c>
      <c r="F843" s="63">
        <v>20</v>
      </c>
      <c r="G843" s="64">
        <v>0.15</v>
      </c>
      <c r="H843" s="63">
        <v>17</v>
      </c>
      <c r="I843" s="63"/>
      <c r="J843" s="65">
        <f t="shared" si="72"/>
        <v>0</v>
      </c>
      <c r="K843" s="19"/>
      <c r="L843" s="66">
        <f t="shared" si="71"/>
        <v>0</v>
      </c>
      <c r="M843" t="s">
        <v>1542</v>
      </c>
      <c r="N843" s="54" t="str">
        <f t="shared" si="73"/>
        <v>VEZI CARTEA</v>
      </c>
    </row>
    <row r="844" spans="1:14" x14ac:dyDescent="0.25">
      <c r="A844" s="62" t="s">
        <v>636</v>
      </c>
      <c r="B844" s="57" t="s">
        <v>637</v>
      </c>
      <c r="C844" s="57" t="s">
        <v>273</v>
      </c>
      <c r="D844" s="57" t="s">
        <v>18</v>
      </c>
      <c r="E844" s="57">
        <v>276</v>
      </c>
      <c r="F844" s="63">
        <v>25</v>
      </c>
      <c r="G844" s="64">
        <v>0.15</v>
      </c>
      <c r="H844" s="63">
        <v>21.25</v>
      </c>
      <c r="I844" s="63"/>
      <c r="J844" s="65">
        <f t="shared" si="72"/>
        <v>0</v>
      </c>
      <c r="K844" s="19"/>
      <c r="L844" s="66">
        <f t="shared" si="71"/>
        <v>0</v>
      </c>
      <c r="M844" t="s">
        <v>1663</v>
      </c>
      <c r="N844" s="54" t="str">
        <f t="shared" si="73"/>
        <v>VEZI CARTEA</v>
      </c>
    </row>
    <row r="845" spans="1:14" x14ac:dyDescent="0.25">
      <c r="A845" s="62" t="s">
        <v>1349</v>
      </c>
      <c r="B845" s="57" t="s">
        <v>1348</v>
      </c>
      <c r="C845" s="57" t="s">
        <v>273</v>
      </c>
      <c r="D845" s="57" t="s">
        <v>8</v>
      </c>
      <c r="E845" s="57">
        <v>96</v>
      </c>
      <c r="F845" s="63">
        <v>12</v>
      </c>
      <c r="G845" s="64">
        <v>0.15</v>
      </c>
      <c r="H845" s="63">
        <v>10.199999999999999</v>
      </c>
      <c r="I845" s="63"/>
      <c r="J845" s="65">
        <f t="shared" si="72"/>
        <v>0</v>
      </c>
      <c r="K845" s="19"/>
      <c r="L845" s="66">
        <f t="shared" si="71"/>
        <v>0</v>
      </c>
      <c r="M845" t="s">
        <v>1968</v>
      </c>
      <c r="N845" s="54" t="str">
        <f t="shared" si="73"/>
        <v>VEZI CARTEA</v>
      </c>
    </row>
    <row r="846" spans="1:14" x14ac:dyDescent="0.25">
      <c r="A846" s="62" t="s">
        <v>123</v>
      </c>
      <c r="B846" s="57" t="s">
        <v>124</v>
      </c>
      <c r="C846" s="57" t="s">
        <v>125</v>
      </c>
      <c r="D846" s="57" t="s">
        <v>8</v>
      </c>
      <c r="E846" s="57">
        <v>240</v>
      </c>
      <c r="F846" s="63">
        <v>12</v>
      </c>
      <c r="G846" s="64">
        <v>0.15</v>
      </c>
      <c r="H846" s="63">
        <v>10.199999999999999</v>
      </c>
      <c r="I846" s="63"/>
      <c r="J846" s="65">
        <f t="shared" si="72"/>
        <v>0</v>
      </c>
      <c r="K846" s="19"/>
      <c r="L846" s="66">
        <f t="shared" si="71"/>
        <v>0</v>
      </c>
      <c r="M846" t="s">
        <v>1494</v>
      </c>
      <c r="N846" s="54" t="str">
        <f t="shared" si="73"/>
        <v>VEZI CARTEA</v>
      </c>
    </row>
    <row r="847" spans="1:14" x14ac:dyDescent="0.25">
      <c r="A847" s="62" t="s">
        <v>752</v>
      </c>
      <c r="B847" s="57" t="s">
        <v>753</v>
      </c>
      <c r="C847" s="57" t="s">
        <v>754</v>
      </c>
      <c r="D847" s="57" t="s">
        <v>18</v>
      </c>
      <c r="E847" s="57">
        <v>330</v>
      </c>
      <c r="F847" s="63">
        <v>25</v>
      </c>
      <c r="G847" s="64">
        <v>0.2</v>
      </c>
      <c r="H847" s="63">
        <v>20</v>
      </c>
      <c r="I847" s="63"/>
      <c r="J847" s="65">
        <f t="shared" si="72"/>
        <v>0</v>
      </c>
      <c r="K847" s="19"/>
      <c r="L847" s="66">
        <f t="shared" si="71"/>
        <v>0</v>
      </c>
      <c r="M847" t="s">
        <v>1707</v>
      </c>
      <c r="N847" s="54" t="str">
        <f t="shared" si="73"/>
        <v>VEZI CARTEA</v>
      </c>
    </row>
    <row r="848" spans="1:14" x14ac:dyDescent="0.25">
      <c r="A848" s="62" t="s">
        <v>984</v>
      </c>
      <c r="B848" s="57" t="s">
        <v>985</v>
      </c>
      <c r="C848" s="57" t="s">
        <v>240</v>
      </c>
      <c r="D848" s="57" t="s">
        <v>18</v>
      </c>
      <c r="E848" s="57">
        <v>192</v>
      </c>
      <c r="F848" s="63">
        <v>19.989999999999998</v>
      </c>
      <c r="G848" s="64">
        <v>0.15</v>
      </c>
      <c r="H848" s="63">
        <v>16.989999999999998</v>
      </c>
      <c r="I848" s="63"/>
      <c r="J848" s="65">
        <f t="shared" si="72"/>
        <v>0</v>
      </c>
      <c r="K848" s="19"/>
      <c r="L848" s="66">
        <f t="shared" si="71"/>
        <v>0</v>
      </c>
      <c r="M848" t="s">
        <v>1947</v>
      </c>
      <c r="N848" s="54" t="str">
        <f t="shared" si="73"/>
        <v>VEZI CARTEA</v>
      </c>
    </row>
    <row r="849" spans="1:14" x14ac:dyDescent="0.25">
      <c r="A849" s="62" t="s">
        <v>993</v>
      </c>
      <c r="B849" s="57" t="s">
        <v>994</v>
      </c>
      <c r="C849" s="57" t="s">
        <v>240</v>
      </c>
      <c r="D849" s="57" t="s">
        <v>18</v>
      </c>
      <c r="E849" s="57">
        <v>240</v>
      </c>
      <c r="F849" s="63">
        <v>19.989999999999998</v>
      </c>
      <c r="G849" s="64">
        <v>0.1</v>
      </c>
      <c r="H849" s="63">
        <v>17.989999999999998</v>
      </c>
      <c r="I849" s="63"/>
      <c r="J849" s="65">
        <f t="shared" si="72"/>
        <v>0</v>
      </c>
      <c r="K849" s="19"/>
      <c r="L849" s="66">
        <f t="shared" si="71"/>
        <v>0</v>
      </c>
      <c r="M849" t="s">
        <v>1949</v>
      </c>
      <c r="N849" s="54" t="str">
        <f t="shared" si="73"/>
        <v>VEZI CARTEA</v>
      </c>
    </row>
    <row r="850" spans="1:14" x14ac:dyDescent="0.25">
      <c r="A850" s="62" t="s">
        <v>535</v>
      </c>
      <c r="B850" s="57" t="s">
        <v>536</v>
      </c>
      <c r="C850" s="57" t="s">
        <v>240</v>
      </c>
      <c r="D850" s="57" t="s">
        <v>8</v>
      </c>
      <c r="E850" s="57">
        <v>224</v>
      </c>
      <c r="F850" s="63">
        <v>32.9</v>
      </c>
      <c r="G850" s="64">
        <v>0.4</v>
      </c>
      <c r="H850" s="63">
        <v>19.739999999999998</v>
      </c>
      <c r="I850" s="63"/>
      <c r="J850" s="65">
        <f t="shared" si="72"/>
        <v>0</v>
      </c>
      <c r="K850" s="19"/>
      <c r="L850" s="66">
        <f t="shared" si="71"/>
        <v>0</v>
      </c>
      <c r="M850" t="s">
        <v>1631</v>
      </c>
      <c r="N850" s="54" t="str">
        <f t="shared" si="73"/>
        <v>VEZI CARTEA</v>
      </c>
    </row>
    <row r="851" spans="1:14" x14ac:dyDescent="0.25">
      <c r="A851" s="62" t="s">
        <v>790</v>
      </c>
      <c r="B851" s="57" t="s">
        <v>791</v>
      </c>
      <c r="C851" s="57" t="s">
        <v>240</v>
      </c>
      <c r="D851" s="57" t="s">
        <v>8</v>
      </c>
      <c r="E851" s="57">
        <v>132</v>
      </c>
      <c r="F851" s="63">
        <v>18</v>
      </c>
      <c r="G851" s="64">
        <v>0.25</v>
      </c>
      <c r="H851" s="63">
        <v>13.5</v>
      </c>
      <c r="I851" s="63"/>
      <c r="J851" s="65">
        <f t="shared" si="72"/>
        <v>0</v>
      </c>
      <c r="K851" s="19"/>
      <c r="L851" s="66">
        <f t="shared" si="71"/>
        <v>0</v>
      </c>
      <c r="M851" t="s">
        <v>1721</v>
      </c>
      <c r="N851" s="54" t="str">
        <f t="shared" si="73"/>
        <v>VEZI CARTEA</v>
      </c>
    </row>
    <row r="852" spans="1:14" x14ac:dyDescent="0.25">
      <c r="A852" s="62" t="s">
        <v>152</v>
      </c>
      <c r="B852" s="57" t="s">
        <v>153</v>
      </c>
      <c r="C852" s="57" t="s">
        <v>154</v>
      </c>
      <c r="D852" s="57" t="s">
        <v>8</v>
      </c>
      <c r="E852" s="57">
        <v>432</v>
      </c>
      <c r="F852" s="63">
        <v>30.5</v>
      </c>
      <c r="G852" s="64">
        <v>0.4</v>
      </c>
      <c r="H852" s="63">
        <v>18.3</v>
      </c>
      <c r="I852" s="63"/>
      <c r="J852" s="65">
        <f t="shared" si="72"/>
        <v>0</v>
      </c>
      <c r="K852" s="19"/>
      <c r="L852" s="66">
        <f t="shared" si="71"/>
        <v>0</v>
      </c>
      <c r="M852" t="s">
        <v>1500</v>
      </c>
      <c r="N852" s="54" t="str">
        <f t="shared" si="73"/>
        <v>VEZI CARTEA</v>
      </c>
    </row>
    <row r="853" spans="1:14" x14ac:dyDescent="0.25">
      <c r="A853" s="62" t="s">
        <v>445</v>
      </c>
      <c r="B853" s="57" t="s">
        <v>446</v>
      </c>
      <c r="C853" s="57" t="s">
        <v>447</v>
      </c>
      <c r="D853" s="57" t="s">
        <v>8</v>
      </c>
      <c r="E853" s="57">
        <v>144</v>
      </c>
      <c r="F853" s="63">
        <v>14</v>
      </c>
      <c r="G853" s="64">
        <v>0.15</v>
      </c>
      <c r="H853" s="63">
        <v>11.9</v>
      </c>
      <c r="I853" s="63"/>
      <c r="J853" s="65">
        <f t="shared" si="72"/>
        <v>0</v>
      </c>
      <c r="K853" s="19"/>
      <c r="L853" s="66">
        <f t="shared" si="71"/>
        <v>0</v>
      </c>
      <c r="M853" t="s">
        <v>1602</v>
      </c>
      <c r="N853" s="54" t="str">
        <f t="shared" si="73"/>
        <v>VEZI CARTEA</v>
      </c>
    </row>
    <row r="854" spans="1:14" x14ac:dyDescent="0.25">
      <c r="A854" s="62" t="s">
        <v>1385</v>
      </c>
      <c r="B854" s="57" t="s">
        <v>1386</v>
      </c>
      <c r="C854" s="57" t="s">
        <v>468</v>
      </c>
      <c r="D854" s="57" t="s">
        <v>8</v>
      </c>
      <c r="E854" s="57">
        <v>110</v>
      </c>
      <c r="F854" s="63">
        <v>9</v>
      </c>
      <c r="G854" s="64">
        <v>0.05</v>
      </c>
      <c r="H854" s="63">
        <v>8.5500000000000007</v>
      </c>
      <c r="I854" s="63"/>
      <c r="J854" s="65">
        <f t="shared" si="72"/>
        <v>0</v>
      </c>
      <c r="K854" s="19"/>
      <c r="L854" s="66">
        <f t="shared" si="71"/>
        <v>0</v>
      </c>
      <c r="M854" t="s">
        <v>1856</v>
      </c>
      <c r="N854" s="54" t="str">
        <f t="shared" si="73"/>
        <v>VEZI CARTEA</v>
      </c>
    </row>
    <row r="855" spans="1:14" x14ac:dyDescent="0.25">
      <c r="A855" s="62" t="s">
        <v>466</v>
      </c>
      <c r="B855" s="57" t="s">
        <v>467</v>
      </c>
      <c r="C855" s="57" t="s">
        <v>468</v>
      </c>
      <c r="D855" s="57" t="s">
        <v>1428</v>
      </c>
      <c r="E855" s="57">
        <v>352</v>
      </c>
      <c r="F855" s="63">
        <v>19</v>
      </c>
      <c r="G855" s="64">
        <v>0.05</v>
      </c>
      <c r="H855" s="63">
        <v>18.05</v>
      </c>
      <c r="I855" s="63"/>
      <c r="J855" s="65">
        <f t="shared" si="72"/>
        <v>0</v>
      </c>
      <c r="K855" s="19"/>
      <c r="L855" s="66">
        <f t="shared" si="71"/>
        <v>0</v>
      </c>
      <c r="M855" t="s">
        <v>1970</v>
      </c>
      <c r="N855" s="54" t="str">
        <f t="shared" si="73"/>
        <v>VEZI CARTEA</v>
      </c>
    </row>
    <row r="856" spans="1:14" x14ac:dyDescent="0.25">
      <c r="A856" s="62" t="s">
        <v>658</v>
      </c>
      <c r="B856" s="57" t="s">
        <v>659</v>
      </c>
      <c r="C856" s="57" t="s">
        <v>468</v>
      </c>
      <c r="D856" s="57" t="s">
        <v>8</v>
      </c>
      <c r="E856" s="57">
        <v>112</v>
      </c>
      <c r="F856" s="63">
        <v>9</v>
      </c>
      <c r="G856" s="64">
        <v>0.05</v>
      </c>
      <c r="H856" s="63">
        <v>8.5500000000000007</v>
      </c>
      <c r="I856" s="63"/>
      <c r="J856" s="65">
        <f t="shared" si="72"/>
        <v>0</v>
      </c>
      <c r="K856" s="19"/>
      <c r="L856" s="66">
        <f t="shared" si="71"/>
        <v>0</v>
      </c>
      <c r="M856" t="s">
        <v>1672</v>
      </c>
      <c r="N856" s="54" t="str">
        <f t="shared" si="73"/>
        <v>VEZI CARTEA</v>
      </c>
    </row>
    <row r="857" spans="1:14" x14ac:dyDescent="0.25">
      <c r="A857" s="62" t="s">
        <v>1163</v>
      </c>
      <c r="B857" s="57" t="s">
        <v>1164</v>
      </c>
      <c r="C857" s="57" t="s">
        <v>468</v>
      </c>
      <c r="D857" s="57" t="s">
        <v>8</v>
      </c>
      <c r="E857" s="57">
        <v>240</v>
      </c>
      <c r="F857" s="63">
        <v>9</v>
      </c>
      <c r="G857" s="64">
        <v>0.05</v>
      </c>
      <c r="H857" s="63">
        <v>8.5500000000000007</v>
      </c>
      <c r="I857" s="63"/>
      <c r="J857" s="65">
        <f t="shared" si="72"/>
        <v>0</v>
      </c>
      <c r="K857" s="19"/>
      <c r="L857" s="66">
        <f t="shared" ref="L857:L922" si="74">H857*K857</f>
        <v>0</v>
      </c>
      <c r="M857" t="s">
        <v>1807</v>
      </c>
      <c r="N857" s="54" t="str">
        <f t="shared" si="73"/>
        <v>VEZI CARTEA</v>
      </c>
    </row>
    <row r="858" spans="1:14" x14ac:dyDescent="0.25">
      <c r="A858" s="62" t="s">
        <v>2790</v>
      </c>
      <c r="B858" s="57" t="s">
        <v>2791</v>
      </c>
      <c r="C858" s="57" t="s">
        <v>468</v>
      </c>
      <c r="D858" s="57" t="s">
        <v>8</v>
      </c>
      <c r="E858" s="57">
        <v>208</v>
      </c>
      <c r="F858" s="63">
        <v>18</v>
      </c>
      <c r="G858" s="64">
        <v>0.15</v>
      </c>
      <c r="H858" s="63">
        <v>15.3</v>
      </c>
      <c r="I858" s="63"/>
      <c r="J858" s="65">
        <f t="shared" si="72"/>
        <v>0</v>
      </c>
      <c r="K858" s="19"/>
      <c r="L858" s="66">
        <f t="shared" si="74"/>
        <v>0</v>
      </c>
      <c r="M858" t="s">
        <v>3112</v>
      </c>
      <c r="N858" s="54" t="str">
        <f t="shared" si="73"/>
        <v>VEZI CARTEA</v>
      </c>
    </row>
    <row r="859" spans="1:14" x14ac:dyDescent="0.25">
      <c r="A859" s="62" t="s">
        <v>2792</v>
      </c>
      <c r="B859" s="57" t="s">
        <v>2793</v>
      </c>
      <c r="C859" s="57" t="s">
        <v>2794</v>
      </c>
      <c r="D859" s="57" t="s">
        <v>18</v>
      </c>
      <c r="E859" s="57">
        <v>224</v>
      </c>
      <c r="F859" s="63">
        <v>25</v>
      </c>
      <c r="G859" s="64">
        <v>0.15</v>
      </c>
      <c r="H859" s="63">
        <v>21.25</v>
      </c>
      <c r="I859" s="63"/>
      <c r="J859" s="65">
        <f t="shared" si="72"/>
        <v>0</v>
      </c>
      <c r="K859" s="19"/>
      <c r="L859" s="66">
        <f t="shared" si="74"/>
        <v>0</v>
      </c>
      <c r="M859" t="s">
        <v>3113</v>
      </c>
      <c r="N859" s="54" t="str">
        <f t="shared" si="73"/>
        <v>VEZI CARTEA</v>
      </c>
    </row>
    <row r="860" spans="1:14" x14ac:dyDescent="0.25">
      <c r="A860" s="62" t="s">
        <v>1320</v>
      </c>
      <c r="B860" s="57" t="s">
        <v>1321</v>
      </c>
      <c r="C860" s="57" t="s">
        <v>1017</v>
      </c>
      <c r="D860" s="57" t="s">
        <v>8</v>
      </c>
      <c r="E860" s="57">
        <v>344</v>
      </c>
      <c r="F860" s="63">
        <v>20</v>
      </c>
      <c r="G860" s="64">
        <v>0.15</v>
      </c>
      <c r="H860" s="63">
        <v>17</v>
      </c>
      <c r="I860" s="63"/>
      <c r="J860" s="65">
        <f t="shared" si="72"/>
        <v>0</v>
      </c>
      <c r="K860" s="19"/>
      <c r="L860" s="66">
        <f t="shared" si="74"/>
        <v>0</v>
      </c>
      <c r="M860" t="s">
        <v>1840</v>
      </c>
      <c r="N860" s="54" t="str">
        <f t="shared" si="73"/>
        <v>VEZI CARTEA</v>
      </c>
    </row>
    <row r="861" spans="1:14" x14ac:dyDescent="0.25">
      <c r="A861" s="62" t="s">
        <v>1015</v>
      </c>
      <c r="B861" s="57" t="s">
        <v>1016</v>
      </c>
      <c r="C861" s="57" t="s">
        <v>1017</v>
      </c>
      <c r="D861" s="57" t="s">
        <v>8</v>
      </c>
      <c r="E861" s="57">
        <v>416</v>
      </c>
      <c r="F861" s="63">
        <v>38</v>
      </c>
      <c r="G861" s="64">
        <v>0.15</v>
      </c>
      <c r="H861" s="63">
        <v>32.299999999999997</v>
      </c>
      <c r="I861" s="63"/>
      <c r="J861" s="65">
        <f t="shared" si="72"/>
        <v>0</v>
      </c>
      <c r="K861" s="19"/>
      <c r="L861" s="66">
        <f t="shared" si="74"/>
        <v>0</v>
      </c>
      <c r="M861" t="s">
        <v>1779</v>
      </c>
      <c r="N861" s="54" t="str">
        <f t="shared" si="73"/>
        <v>VEZI CARTEA</v>
      </c>
    </row>
    <row r="862" spans="1:14" x14ac:dyDescent="0.25">
      <c r="A862" s="62" t="s">
        <v>241</v>
      </c>
      <c r="B862" s="57" t="s">
        <v>242</v>
      </c>
      <c r="C862" s="57" t="s">
        <v>243</v>
      </c>
      <c r="D862" s="57" t="s">
        <v>18</v>
      </c>
      <c r="E862" s="57">
        <v>120</v>
      </c>
      <c r="F862" s="63">
        <v>17</v>
      </c>
      <c r="G862" s="64">
        <v>0.15</v>
      </c>
      <c r="H862" s="63">
        <v>14.45</v>
      </c>
      <c r="I862" s="63"/>
      <c r="J862" s="65">
        <f t="shared" si="72"/>
        <v>0</v>
      </c>
      <c r="K862" s="19"/>
      <c r="L862" s="66">
        <f t="shared" si="74"/>
        <v>0</v>
      </c>
      <c r="M862" t="s">
        <v>1534</v>
      </c>
      <c r="N862" s="54" t="str">
        <f t="shared" si="73"/>
        <v>VEZI CARTEA</v>
      </c>
    </row>
    <row r="863" spans="1:14" x14ac:dyDescent="0.25">
      <c r="A863" s="62" t="s">
        <v>139</v>
      </c>
      <c r="B863" s="57" t="s">
        <v>140</v>
      </c>
      <c r="C863" s="57" t="s">
        <v>141</v>
      </c>
      <c r="D863" s="57" t="s">
        <v>18</v>
      </c>
      <c r="E863" s="57">
        <v>272</v>
      </c>
      <c r="F863" s="63">
        <v>30</v>
      </c>
      <c r="G863" s="64">
        <v>0.15</v>
      </c>
      <c r="H863" s="63">
        <v>25.5</v>
      </c>
      <c r="I863" s="63"/>
      <c r="J863" s="65">
        <f t="shared" si="72"/>
        <v>0</v>
      </c>
      <c r="K863" s="19"/>
      <c r="L863" s="66">
        <f t="shared" si="74"/>
        <v>0</v>
      </c>
      <c r="M863" t="s">
        <v>1497</v>
      </c>
      <c r="N863" s="54" t="str">
        <f t="shared" si="73"/>
        <v>VEZI CARTEA</v>
      </c>
    </row>
    <row r="864" spans="1:14" x14ac:dyDescent="0.25">
      <c r="A864" s="62" t="s">
        <v>166</v>
      </c>
      <c r="B864" s="57" t="s">
        <v>167</v>
      </c>
      <c r="C864" s="57" t="s">
        <v>168</v>
      </c>
      <c r="D864" s="57" t="s">
        <v>18</v>
      </c>
      <c r="E864" s="57">
        <v>144</v>
      </c>
      <c r="F864" s="63">
        <v>18</v>
      </c>
      <c r="G864" s="64">
        <v>0.25</v>
      </c>
      <c r="H864" s="63">
        <v>13.5</v>
      </c>
      <c r="I864" s="63"/>
      <c r="J864" s="65">
        <f t="shared" si="72"/>
        <v>0</v>
      </c>
      <c r="K864" s="19"/>
      <c r="L864" s="66">
        <f t="shared" si="74"/>
        <v>0</v>
      </c>
      <c r="M864" t="s">
        <v>1505</v>
      </c>
      <c r="N864" s="54" t="str">
        <f t="shared" si="73"/>
        <v>VEZI CARTEA</v>
      </c>
    </row>
    <row r="865" spans="1:14" x14ac:dyDescent="0.25">
      <c r="A865" s="62" t="s">
        <v>335</v>
      </c>
      <c r="B865" s="57" t="s">
        <v>336</v>
      </c>
      <c r="C865" s="57" t="s">
        <v>168</v>
      </c>
      <c r="D865" s="57" t="s">
        <v>18</v>
      </c>
      <c r="E865" s="57">
        <v>342</v>
      </c>
      <c r="F865" s="63">
        <v>35</v>
      </c>
      <c r="G865" s="64">
        <v>0.35</v>
      </c>
      <c r="H865" s="63">
        <v>22.75</v>
      </c>
      <c r="I865" s="63"/>
      <c r="J865" s="65">
        <f t="shared" si="72"/>
        <v>0</v>
      </c>
      <c r="K865" s="19"/>
      <c r="L865" s="66">
        <f t="shared" si="74"/>
        <v>0</v>
      </c>
      <c r="M865" t="s">
        <v>1561</v>
      </c>
      <c r="N865" s="54" t="str">
        <f t="shared" si="73"/>
        <v>VEZI CARTEA</v>
      </c>
    </row>
    <row r="866" spans="1:14" x14ac:dyDescent="0.25">
      <c r="A866" s="62" t="s">
        <v>624</v>
      </c>
      <c r="B866" s="57" t="s">
        <v>625</v>
      </c>
      <c r="C866" s="57" t="s">
        <v>626</v>
      </c>
      <c r="D866" s="57" t="s">
        <v>8</v>
      </c>
      <c r="E866" s="57">
        <v>160</v>
      </c>
      <c r="F866" s="63">
        <v>19.899999999999999</v>
      </c>
      <c r="G866" s="64">
        <v>0.15</v>
      </c>
      <c r="H866" s="63">
        <v>16.920000000000002</v>
      </c>
      <c r="I866" s="63"/>
      <c r="J866" s="65">
        <f t="shared" si="72"/>
        <v>0</v>
      </c>
      <c r="K866" s="19"/>
      <c r="L866" s="66">
        <f t="shared" si="74"/>
        <v>0</v>
      </c>
      <c r="M866" t="s">
        <v>1660</v>
      </c>
      <c r="N866" s="54" t="str">
        <f t="shared" si="73"/>
        <v>VEZI CARTEA</v>
      </c>
    </row>
    <row r="867" spans="1:14" x14ac:dyDescent="0.25">
      <c r="A867" s="62" t="s">
        <v>309</v>
      </c>
      <c r="B867" s="57" t="s">
        <v>310</v>
      </c>
      <c r="C867" s="57" t="s">
        <v>311</v>
      </c>
      <c r="D867" s="57" t="s">
        <v>18</v>
      </c>
      <c r="E867" s="57">
        <v>100</v>
      </c>
      <c r="F867" s="63">
        <v>20</v>
      </c>
      <c r="G867" s="64">
        <v>0.15</v>
      </c>
      <c r="H867" s="63">
        <v>17</v>
      </c>
      <c r="I867" s="63"/>
      <c r="J867" s="65">
        <f t="shared" si="72"/>
        <v>0</v>
      </c>
      <c r="K867" s="19"/>
      <c r="L867" s="66">
        <f t="shared" si="74"/>
        <v>0</v>
      </c>
      <c r="M867" t="s">
        <v>1554</v>
      </c>
      <c r="N867" s="54" t="str">
        <f t="shared" si="73"/>
        <v>VEZI CARTEA</v>
      </c>
    </row>
    <row r="868" spans="1:14" x14ac:dyDescent="0.25">
      <c r="A868" s="62" t="s">
        <v>2795</v>
      </c>
      <c r="B868" s="57" t="s">
        <v>2796</v>
      </c>
      <c r="C868" s="57" t="s">
        <v>258</v>
      </c>
      <c r="D868" s="57" t="s">
        <v>8</v>
      </c>
      <c r="E868" s="57">
        <v>240</v>
      </c>
      <c r="F868" s="63">
        <v>16</v>
      </c>
      <c r="G868" s="64">
        <v>0.12</v>
      </c>
      <c r="H868" s="63">
        <v>14.08</v>
      </c>
      <c r="I868" s="63"/>
      <c r="J868" s="65">
        <f t="shared" si="72"/>
        <v>0</v>
      </c>
      <c r="K868" s="19"/>
      <c r="L868" s="66">
        <f t="shared" si="74"/>
        <v>0</v>
      </c>
      <c r="M868" t="s">
        <v>3114</v>
      </c>
      <c r="N868" s="54" t="str">
        <f t="shared" si="73"/>
        <v>VEZI CARTEA</v>
      </c>
    </row>
    <row r="869" spans="1:14" x14ac:dyDescent="0.25">
      <c r="A869" s="62" t="s">
        <v>2797</v>
      </c>
      <c r="B869" s="57" t="s">
        <v>2798</v>
      </c>
      <c r="C869" s="57" t="s">
        <v>258</v>
      </c>
      <c r="D869" s="57" t="s">
        <v>8</v>
      </c>
      <c r="E869" s="57">
        <v>160</v>
      </c>
      <c r="F869" s="63">
        <v>15</v>
      </c>
      <c r="G869" s="64">
        <v>0.1</v>
      </c>
      <c r="H869" s="63">
        <v>13.5</v>
      </c>
      <c r="I869" s="63"/>
      <c r="J869" s="65">
        <f t="shared" si="72"/>
        <v>0</v>
      </c>
      <c r="K869" s="19"/>
      <c r="L869" s="66">
        <f t="shared" si="74"/>
        <v>0</v>
      </c>
      <c r="M869" t="s">
        <v>3115</v>
      </c>
      <c r="N869" s="54" t="str">
        <f t="shared" si="73"/>
        <v>VEZI CARTEA</v>
      </c>
    </row>
    <row r="870" spans="1:14" x14ac:dyDescent="0.25">
      <c r="A870" s="62" t="s">
        <v>2799</v>
      </c>
      <c r="B870" s="57" t="s">
        <v>2800</v>
      </c>
      <c r="C870" s="57" t="s">
        <v>2801</v>
      </c>
      <c r="D870" s="57" t="s">
        <v>8</v>
      </c>
      <c r="E870" s="57">
        <v>464</v>
      </c>
      <c r="F870" s="63">
        <v>54.9</v>
      </c>
      <c r="G870" s="64">
        <v>0.4</v>
      </c>
      <c r="H870" s="63">
        <v>32.94</v>
      </c>
      <c r="I870" s="63"/>
      <c r="J870" s="65">
        <f t="shared" si="72"/>
        <v>0</v>
      </c>
      <c r="K870" s="19"/>
      <c r="L870" s="66">
        <f t="shared" si="74"/>
        <v>0</v>
      </c>
      <c r="M870" t="s">
        <v>3116</v>
      </c>
      <c r="N870" s="54" t="str">
        <f t="shared" si="73"/>
        <v>VEZI CARTEA</v>
      </c>
    </row>
    <row r="871" spans="1:14" x14ac:dyDescent="0.25">
      <c r="A871" s="62" t="s">
        <v>2802</v>
      </c>
      <c r="B871" s="57" t="s">
        <v>2803</v>
      </c>
      <c r="C871" s="57" t="s">
        <v>2804</v>
      </c>
      <c r="D871" s="57" t="s">
        <v>8</v>
      </c>
      <c r="E871" s="57">
        <v>448</v>
      </c>
      <c r="F871" s="63">
        <v>43.9</v>
      </c>
      <c r="G871" s="64">
        <v>0.4</v>
      </c>
      <c r="H871" s="63">
        <v>26.34</v>
      </c>
      <c r="I871" s="63"/>
      <c r="J871" s="65">
        <f t="shared" si="72"/>
        <v>0</v>
      </c>
      <c r="K871" s="153">
        <v>0</v>
      </c>
      <c r="L871" s="66">
        <f t="shared" si="74"/>
        <v>0</v>
      </c>
      <c r="M871" t="s">
        <v>3117</v>
      </c>
      <c r="N871" s="54" t="str">
        <f t="shared" si="73"/>
        <v>VEZI CARTEA</v>
      </c>
    </row>
    <row r="872" spans="1:14" x14ac:dyDescent="0.25">
      <c r="A872" s="62" t="s">
        <v>2805</v>
      </c>
      <c r="B872" s="57" t="s">
        <v>2806</v>
      </c>
      <c r="C872" s="57" t="s">
        <v>2804</v>
      </c>
      <c r="D872" s="57" t="s">
        <v>8</v>
      </c>
      <c r="E872" s="57">
        <v>432</v>
      </c>
      <c r="F872" s="63">
        <v>60.5</v>
      </c>
      <c r="G872" s="64">
        <v>0.2</v>
      </c>
      <c r="H872" s="63">
        <v>48.4</v>
      </c>
      <c r="I872" s="63"/>
      <c r="J872" s="65">
        <f t="shared" si="72"/>
        <v>0</v>
      </c>
      <c r="K872" s="19"/>
      <c r="L872" s="66">
        <f t="shared" si="74"/>
        <v>0</v>
      </c>
      <c r="M872" t="s">
        <v>3118</v>
      </c>
      <c r="N872" s="54" t="str">
        <f t="shared" si="73"/>
        <v>VEZI CARTEA</v>
      </c>
    </row>
    <row r="873" spans="1:14" x14ac:dyDescent="0.25">
      <c r="A873" s="62" t="s">
        <v>808</v>
      </c>
      <c r="B873" s="57" t="s">
        <v>809</v>
      </c>
      <c r="C873" s="57" t="s">
        <v>810</v>
      </c>
      <c r="D873" s="57" t="s">
        <v>18</v>
      </c>
      <c r="E873" s="57">
        <v>196</v>
      </c>
      <c r="F873" s="63">
        <v>18</v>
      </c>
      <c r="G873" s="64">
        <v>0.15</v>
      </c>
      <c r="H873" s="63">
        <v>15.3</v>
      </c>
      <c r="I873" s="63"/>
      <c r="J873" s="65">
        <f t="shared" si="72"/>
        <v>0</v>
      </c>
      <c r="K873" s="19"/>
      <c r="L873" s="66">
        <f t="shared" si="74"/>
        <v>0</v>
      </c>
      <c r="M873" t="s">
        <v>1730</v>
      </c>
      <c r="N873" s="54" t="str">
        <f t="shared" si="73"/>
        <v>VEZI CARTEA</v>
      </c>
    </row>
    <row r="874" spans="1:14" x14ac:dyDescent="0.25">
      <c r="A874" s="62" t="s">
        <v>1210</v>
      </c>
      <c r="B874" s="57" t="s">
        <v>54</v>
      </c>
      <c r="C874" s="57" t="s">
        <v>55</v>
      </c>
      <c r="D874" s="57" t="s">
        <v>8</v>
      </c>
      <c r="E874" s="57">
        <v>276</v>
      </c>
      <c r="F874" s="63">
        <v>19</v>
      </c>
      <c r="G874" s="64">
        <v>0.15</v>
      </c>
      <c r="H874" s="63">
        <v>16.149999999999999</v>
      </c>
      <c r="I874" s="63"/>
      <c r="J874" s="65">
        <f t="shared" si="72"/>
        <v>0</v>
      </c>
      <c r="K874" s="19"/>
      <c r="L874" s="66">
        <f t="shared" si="74"/>
        <v>0</v>
      </c>
      <c r="M874" t="s">
        <v>1815</v>
      </c>
      <c r="N874" s="54" t="str">
        <f t="shared" si="73"/>
        <v>VEZI CARTEA</v>
      </c>
    </row>
    <row r="875" spans="1:14" x14ac:dyDescent="0.25">
      <c r="A875" s="62" t="s">
        <v>963</v>
      </c>
      <c r="B875" s="57" t="s">
        <v>964</v>
      </c>
      <c r="C875" s="57" t="s">
        <v>55</v>
      </c>
      <c r="D875" s="57" t="s">
        <v>928</v>
      </c>
      <c r="E875" s="57">
        <v>256</v>
      </c>
      <c r="F875" s="63">
        <v>19.989999999999998</v>
      </c>
      <c r="G875" s="64">
        <v>0.17</v>
      </c>
      <c r="H875" s="63">
        <v>16.59</v>
      </c>
      <c r="I875" s="63"/>
      <c r="J875" s="65">
        <f t="shared" si="72"/>
        <v>0</v>
      </c>
      <c r="K875" s="19"/>
      <c r="L875" s="66">
        <f t="shared" si="74"/>
        <v>0</v>
      </c>
      <c r="M875" t="s">
        <v>1945</v>
      </c>
      <c r="N875" s="54" t="str">
        <f t="shared" si="73"/>
        <v>VEZI CARTEA</v>
      </c>
    </row>
    <row r="876" spans="1:14" x14ac:dyDescent="0.25">
      <c r="A876" s="62" t="s">
        <v>2807</v>
      </c>
      <c r="B876" s="57" t="s">
        <v>970</v>
      </c>
      <c r="C876" s="57" t="s">
        <v>55</v>
      </c>
      <c r="D876" s="57" t="s">
        <v>8</v>
      </c>
      <c r="E876" s="57">
        <v>224</v>
      </c>
      <c r="F876" s="63">
        <v>13</v>
      </c>
      <c r="G876" s="64">
        <v>7.0000000000000007E-2</v>
      </c>
      <c r="H876" s="63">
        <v>12.09</v>
      </c>
      <c r="I876" s="63"/>
      <c r="J876" s="65">
        <f t="shared" si="72"/>
        <v>0</v>
      </c>
      <c r="K876" s="19"/>
      <c r="L876" s="66">
        <f t="shared" si="74"/>
        <v>0</v>
      </c>
      <c r="M876" t="s">
        <v>3119</v>
      </c>
      <c r="N876" s="54" t="str">
        <f t="shared" si="73"/>
        <v>VEZI CARTEA</v>
      </c>
    </row>
    <row r="877" spans="1:14" x14ac:dyDescent="0.25">
      <c r="A877" s="62" t="s">
        <v>1117</v>
      </c>
      <c r="B877" s="57" t="s">
        <v>1118</v>
      </c>
      <c r="C877" s="57" t="s">
        <v>55</v>
      </c>
      <c r="D877" s="57" t="s">
        <v>8</v>
      </c>
      <c r="E877" s="57">
        <v>192</v>
      </c>
      <c r="F877" s="63">
        <v>13</v>
      </c>
      <c r="G877" s="64">
        <v>0.15</v>
      </c>
      <c r="H877" s="63">
        <v>11.05</v>
      </c>
      <c r="I877" s="63"/>
      <c r="J877" s="65">
        <f t="shared" si="72"/>
        <v>0</v>
      </c>
      <c r="K877" s="19"/>
      <c r="L877" s="66">
        <f t="shared" si="74"/>
        <v>0</v>
      </c>
      <c r="M877" t="s">
        <v>3120</v>
      </c>
      <c r="N877" s="54" t="str">
        <f t="shared" si="73"/>
        <v>VEZI CARTEA</v>
      </c>
    </row>
    <row r="878" spans="1:14" x14ac:dyDescent="0.25">
      <c r="A878" s="62" t="s">
        <v>1447</v>
      </c>
      <c r="B878" s="57" t="s">
        <v>1448</v>
      </c>
      <c r="C878" s="57" t="s">
        <v>55</v>
      </c>
      <c r="D878" s="57" t="s">
        <v>8</v>
      </c>
      <c r="E878" s="57">
        <v>112</v>
      </c>
      <c r="F878" s="63">
        <v>8.5</v>
      </c>
      <c r="G878" s="64">
        <v>0.05</v>
      </c>
      <c r="H878" s="63">
        <v>8.08</v>
      </c>
      <c r="I878" s="63"/>
      <c r="J878" s="65">
        <f t="shared" si="72"/>
        <v>0</v>
      </c>
      <c r="K878" s="19"/>
      <c r="L878" s="66">
        <f t="shared" si="74"/>
        <v>0</v>
      </c>
      <c r="M878" t="s">
        <v>1880</v>
      </c>
      <c r="N878" s="54" t="str">
        <f t="shared" si="73"/>
        <v>VEZI CARTEA</v>
      </c>
    </row>
    <row r="879" spans="1:14" x14ac:dyDescent="0.25">
      <c r="A879" s="62" t="s">
        <v>777</v>
      </c>
      <c r="B879" s="57" t="s">
        <v>778</v>
      </c>
      <c r="C879" s="57" t="s">
        <v>55</v>
      </c>
      <c r="D879" s="57" t="s">
        <v>18</v>
      </c>
      <c r="E879" s="57">
        <v>250</v>
      </c>
      <c r="F879" s="63">
        <v>18</v>
      </c>
      <c r="G879" s="64">
        <v>0.25</v>
      </c>
      <c r="H879" s="63">
        <v>13.5</v>
      </c>
      <c r="I879" s="63"/>
      <c r="J879" s="65">
        <f t="shared" si="72"/>
        <v>0</v>
      </c>
      <c r="K879" s="19"/>
      <c r="L879" s="66">
        <f t="shared" si="74"/>
        <v>0</v>
      </c>
      <c r="M879" t="s">
        <v>1717</v>
      </c>
      <c r="N879" s="54" t="str">
        <f t="shared" si="73"/>
        <v>VEZI CARTEA</v>
      </c>
    </row>
    <row r="880" spans="1:14" x14ac:dyDescent="0.25">
      <c r="A880" s="62" t="s">
        <v>2808</v>
      </c>
      <c r="B880" s="57" t="s">
        <v>2809</v>
      </c>
      <c r="C880" s="57" t="s">
        <v>2810</v>
      </c>
      <c r="D880" s="57" t="s">
        <v>8</v>
      </c>
      <c r="E880" s="57">
        <v>304</v>
      </c>
      <c r="F880" s="63">
        <v>38.5</v>
      </c>
      <c r="G880" s="64">
        <v>0.4</v>
      </c>
      <c r="H880" s="63">
        <v>23.1</v>
      </c>
      <c r="I880" s="63"/>
      <c r="J880" s="65">
        <f t="shared" si="72"/>
        <v>0</v>
      </c>
      <c r="K880" s="19"/>
      <c r="L880" s="66">
        <f t="shared" si="74"/>
        <v>0</v>
      </c>
      <c r="M880" t="s">
        <v>3121</v>
      </c>
      <c r="N880" s="54" t="str">
        <f t="shared" si="73"/>
        <v>VEZI CARTEA</v>
      </c>
    </row>
    <row r="881" spans="1:14" x14ac:dyDescent="0.25">
      <c r="A881" s="62" t="s">
        <v>1290</v>
      </c>
      <c r="B881" s="57" t="s">
        <v>1291</v>
      </c>
      <c r="C881" s="57" t="s">
        <v>1112</v>
      </c>
      <c r="D881" s="57" t="s">
        <v>8</v>
      </c>
      <c r="E881" s="57">
        <v>120</v>
      </c>
      <c r="F881" s="63">
        <v>15</v>
      </c>
      <c r="G881" s="64">
        <v>0.05</v>
      </c>
      <c r="H881" s="63">
        <v>14.25</v>
      </c>
      <c r="I881" s="63"/>
      <c r="J881" s="65">
        <f t="shared" si="72"/>
        <v>0</v>
      </c>
      <c r="K881" s="19"/>
      <c r="L881" s="66">
        <f t="shared" si="74"/>
        <v>0</v>
      </c>
      <c r="M881" t="s">
        <v>2020</v>
      </c>
      <c r="N881" s="54" t="str">
        <f t="shared" si="73"/>
        <v>VEZI CARTEA</v>
      </c>
    </row>
    <row r="882" spans="1:14" x14ac:dyDescent="0.25">
      <c r="A882" s="62" t="s">
        <v>2811</v>
      </c>
      <c r="B882" s="57" t="s">
        <v>1405</v>
      </c>
      <c r="C882" s="57" t="s">
        <v>2812</v>
      </c>
      <c r="D882" s="57" t="s">
        <v>8</v>
      </c>
      <c r="E882" s="57">
        <v>400</v>
      </c>
      <c r="F882" s="63">
        <v>21</v>
      </c>
      <c r="G882" s="64">
        <v>0.15</v>
      </c>
      <c r="H882" s="63">
        <v>17.850000000000001</v>
      </c>
      <c r="I882" s="63"/>
      <c r="J882" s="65">
        <f t="shared" si="72"/>
        <v>0</v>
      </c>
      <c r="K882" s="19"/>
      <c r="L882" s="66">
        <f t="shared" si="74"/>
        <v>0</v>
      </c>
      <c r="M882" t="s">
        <v>3122</v>
      </c>
      <c r="N882" s="54" t="str">
        <f t="shared" si="73"/>
        <v>VEZI CARTEA</v>
      </c>
    </row>
    <row r="883" spans="1:14" x14ac:dyDescent="0.25">
      <c r="A883" s="62" t="s">
        <v>2813</v>
      </c>
      <c r="B883" s="57" t="s">
        <v>2814</v>
      </c>
      <c r="C883" s="57" t="s">
        <v>2815</v>
      </c>
      <c r="D883" s="57" t="s">
        <v>8</v>
      </c>
      <c r="E883" s="57">
        <v>120</v>
      </c>
      <c r="F883" s="63">
        <v>20</v>
      </c>
      <c r="G883" s="64">
        <v>0.15</v>
      </c>
      <c r="H883" s="63">
        <v>17</v>
      </c>
      <c r="I883" s="63"/>
      <c r="J883" s="65">
        <f t="shared" si="72"/>
        <v>0</v>
      </c>
      <c r="K883" s="19"/>
      <c r="L883" s="66">
        <f t="shared" si="74"/>
        <v>0</v>
      </c>
      <c r="M883" t="s">
        <v>3123</v>
      </c>
      <c r="N883" s="54" t="str">
        <f t="shared" si="73"/>
        <v>VEZI CARTEA</v>
      </c>
    </row>
    <row r="884" spans="1:14" x14ac:dyDescent="0.25">
      <c r="A884" s="62" t="s">
        <v>905</v>
      </c>
      <c r="B884" s="57" t="s">
        <v>906</v>
      </c>
      <c r="C884" s="57" t="s">
        <v>907</v>
      </c>
      <c r="D884" s="57" t="s">
        <v>8</v>
      </c>
      <c r="E884" s="57">
        <v>224</v>
      </c>
      <c r="F884" s="63">
        <v>24.9</v>
      </c>
      <c r="G884" s="64">
        <v>0.4</v>
      </c>
      <c r="H884" s="63">
        <v>14.94</v>
      </c>
      <c r="I884" s="63"/>
      <c r="J884" s="65">
        <f t="shared" si="72"/>
        <v>0</v>
      </c>
      <c r="K884" s="19"/>
      <c r="L884" s="66">
        <f t="shared" si="74"/>
        <v>0</v>
      </c>
      <c r="M884" t="s">
        <v>1765</v>
      </c>
      <c r="N884" s="54" t="str">
        <f t="shared" si="73"/>
        <v>VEZI CARTEA</v>
      </c>
    </row>
    <row r="885" spans="1:14" x14ac:dyDescent="0.25">
      <c r="A885" s="62" t="s">
        <v>1350</v>
      </c>
      <c r="B885" s="57" t="s">
        <v>1351</v>
      </c>
      <c r="C885" s="57" t="s">
        <v>973</v>
      </c>
      <c r="D885" s="57" t="s">
        <v>8</v>
      </c>
      <c r="E885" s="57">
        <v>112</v>
      </c>
      <c r="F885" s="63">
        <v>15</v>
      </c>
      <c r="G885" s="64">
        <v>0.1</v>
      </c>
      <c r="H885" s="63">
        <v>13.5</v>
      </c>
      <c r="I885" s="63"/>
      <c r="J885" s="65">
        <f t="shared" si="72"/>
        <v>0</v>
      </c>
      <c r="K885" s="19"/>
      <c r="L885" s="66">
        <f t="shared" si="74"/>
        <v>0</v>
      </c>
      <c r="M885" t="s">
        <v>1843</v>
      </c>
      <c r="N885" s="54" t="str">
        <f t="shared" si="73"/>
        <v>VEZI CARTEA</v>
      </c>
    </row>
    <row r="886" spans="1:14" x14ac:dyDescent="0.25">
      <c r="A886" s="62" t="s">
        <v>2816</v>
      </c>
      <c r="B886" s="57" t="s">
        <v>2817</v>
      </c>
      <c r="C886" s="57" t="s">
        <v>2818</v>
      </c>
      <c r="D886" s="57" t="s">
        <v>8</v>
      </c>
      <c r="E886" s="57">
        <v>160</v>
      </c>
      <c r="F886" s="63">
        <v>27.5</v>
      </c>
      <c r="G886" s="64">
        <v>0.4</v>
      </c>
      <c r="H886" s="63">
        <v>16.5</v>
      </c>
      <c r="I886" s="63"/>
      <c r="J886" s="65">
        <f t="shared" si="72"/>
        <v>0</v>
      </c>
      <c r="K886" s="19"/>
      <c r="L886" s="66">
        <f t="shared" si="74"/>
        <v>0</v>
      </c>
      <c r="M886" t="s">
        <v>3124</v>
      </c>
      <c r="N886" s="54" t="str">
        <f t="shared" si="73"/>
        <v>VEZI CARTEA</v>
      </c>
    </row>
    <row r="887" spans="1:14" x14ac:dyDescent="0.25">
      <c r="A887" s="62" t="s">
        <v>2819</v>
      </c>
      <c r="B887" s="57" t="s">
        <v>2820</v>
      </c>
      <c r="C887" s="57" t="s">
        <v>2821</v>
      </c>
      <c r="D887" s="57" t="s">
        <v>8</v>
      </c>
      <c r="E887" s="57">
        <v>352</v>
      </c>
      <c r="F887" s="63">
        <v>22</v>
      </c>
      <c r="G887" s="64">
        <v>0.2</v>
      </c>
      <c r="H887" s="63">
        <v>17.600000000000001</v>
      </c>
      <c r="I887" s="63"/>
      <c r="J887" s="65">
        <f t="shared" si="72"/>
        <v>0</v>
      </c>
      <c r="K887" s="19"/>
      <c r="L887" s="66">
        <f t="shared" si="74"/>
        <v>0</v>
      </c>
      <c r="M887" t="s">
        <v>3125</v>
      </c>
      <c r="N887" s="54" t="str">
        <f t="shared" si="73"/>
        <v>VEZI CARTEA</v>
      </c>
    </row>
    <row r="888" spans="1:14" x14ac:dyDescent="0.25">
      <c r="A888" s="62" t="s">
        <v>631</v>
      </c>
      <c r="B888" s="57" t="s">
        <v>632</v>
      </c>
      <c r="C888" s="57" t="s">
        <v>633</v>
      </c>
      <c r="D888" s="57" t="s">
        <v>8</v>
      </c>
      <c r="E888" s="57">
        <v>128</v>
      </c>
      <c r="F888" s="63">
        <v>10.9</v>
      </c>
      <c r="G888" s="64">
        <v>0.08</v>
      </c>
      <c r="H888" s="63">
        <v>10.029999999999999</v>
      </c>
      <c r="I888" s="63"/>
      <c r="J888" s="65">
        <f t="shared" si="72"/>
        <v>0</v>
      </c>
      <c r="K888" s="19"/>
      <c r="L888" s="66">
        <f t="shared" si="74"/>
        <v>0</v>
      </c>
      <c r="M888" t="s">
        <v>1661</v>
      </c>
      <c r="N888" s="54" t="str">
        <f t="shared" si="73"/>
        <v>VEZI CARTEA</v>
      </c>
    </row>
    <row r="889" spans="1:14" x14ac:dyDescent="0.25">
      <c r="A889" s="62" t="s">
        <v>1177</v>
      </c>
      <c r="B889" s="57" t="s">
        <v>1178</v>
      </c>
      <c r="C889" s="57" t="s">
        <v>503</v>
      </c>
      <c r="D889" s="57" t="s">
        <v>8</v>
      </c>
      <c r="E889" s="57">
        <v>456</v>
      </c>
      <c r="F889" s="63">
        <v>35</v>
      </c>
      <c r="G889" s="64">
        <v>0.15</v>
      </c>
      <c r="H889" s="63">
        <v>29.75</v>
      </c>
      <c r="I889" s="63"/>
      <c r="J889" s="65">
        <f t="shared" si="72"/>
        <v>0</v>
      </c>
      <c r="K889" s="19"/>
      <c r="L889" s="66">
        <f t="shared" si="74"/>
        <v>0</v>
      </c>
      <c r="M889" t="s">
        <v>1809</v>
      </c>
      <c r="N889" s="54" t="str">
        <f t="shared" si="73"/>
        <v>VEZI CARTEA</v>
      </c>
    </row>
    <row r="890" spans="1:14" x14ac:dyDescent="0.25">
      <c r="A890" s="62" t="s">
        <v>501</v>
      </c>
      <c r="B890" s="57" t="s">
        <v>502</v>
      </c>
      <c r="C890" s="57" t="s">
        <v>503</v>
      </c>
      <c r="D890" s="57" t="s">
        <v>18</v>
      </c>
      <c r="E890" s="57">
        <v>416</v>
      </c>
      <c r="F890" s="63">
        <v>35</v>
      </c>
      <c r="G890" s="64">
        <v>0.15</v>
      </c>
      <c r="H890" s="63">
        <v>29.75</v>
      </c>
      <c r="I890" s="63"/>
      <c r="J890" s="65">
        <f t="shared" si="72"/>
        <v>0</v>
      </c>
      <c r="K890" s="19"/>
      <c r="L890" s="66">
        <f t="shared" si="74"/>
        <v>0</v>
      </c>
      <c r="M890" t="s">
        <v>1618</v>
      </c>
      <c r="N890" s="54" t="str">
        <f t="shared" si="73"/>
        <v>VEZI CARTEA</v>
      </c>
    </row>
    <row r="891" spans="1:14" x14ac:dyDescent="0.25">
      <c r="A891" s="62" t="s">
        <v>2822</v>
      </c>
      <c r="B891" s="57" t="s">
        <v>2823</v>
      </c>
      <c r="C891" s="57" t="s">
        <v>2824</v>
      </c>
      <c r="D891" s="57" t="s">
        <v>8</v>
      </c>
      <c r="E891" s="57">
        <v>104</v>
      </c>
      <c r="F891" s="63">
        <v>17</v>
      </c>
      <c r="G891" s="64">
        <v>0.15</v>
      </c>
      <c r="H891" s="63">
        <v>14.45</v>
      </c>
      <c r="I891" s="63"/>
      <c r="J891" s="65">
        <f t="shared" si="72"/>
        <v>0</v>
      </c>
      <c r="K891" s="19"/>
      <c r="L891" s="66">
        <f t="shared" si="74"/>
        <v>0</v>
      </c>
      <c r="M891" t="s">
        <v>3126</v>
      </c>
      <c r="N891" s="54" t="str">
        <f t="shared" si="73"/>
        <v>VEZI CARTEA</v>
      </c>
    </row>
    <row r="892" spans="1:14" x14ac:dyDescent="0.25">
      <c r="A892" s="62" t="s">
        <v>100</v>
      </c>
      <c r="B892" s="57" t="s">
        <v>101</v>
      </c>
      <c r="C892" s="57" t="s">
        <v>102</v>
      </c>
      <c r="D892" s="57" t="s">
        <v>8</v>
      </c>
      <c r="E892" s="57">
        <v>158</v>
      </c>
      <c r="F892" s="63">
        <v>19</v>
      </c>
      <c r="G892" s="64">
        <v>0.12</v>
      </c>
      <c r="H892" s="63">
        <v>16.72</v>
      </c>
      <c r="I892" s="63"/>
      <c r="J892" s="65">
        <f t="shared" si="72"/>
        <v>0</v>
      </c>
      <c r="K892" s="19"/>
      <c r="L892" s="66">
        <f t="shared" si="74"/>
        <v>0</v>
      </c>
      <c r="M892" t="s">
        <v>1486</v>
      </c>
      <c r="N892" s="54" t="str">
        <f t="shared" si="73"/>
        <v>VEZI CARTEA</v>
      </c>
    </row>
    <row r="893" spans="1:14" x14ac:dyDescent="0.25">
      <c r="A893" s="62" t="s">
        <v>2825</v>
      </c>
      <c r="B893" s="57" t="s">
        <v>2826</v>
      </c>
      <c r="C893" s="57" t="s">
        <v>2827</v>
      </c>
      <c r="D893" s="57" t="s">
        <v>8</v>
      </c>
      <c r="E893" s="57">
        <v>184</v>
      </c>
      <c r="F893" s="63">
        <v>20</v>
      </c>
      <c r="G893" s="64">
        <v>0.15</v>
      </c>
      <c r="H893" s="63">
        <v>17</v>
      </c>
      <c r="I893" s="63"/>
      <c r="J893" s="65">
        <f t="shared" si="72"/>
        <v>0</v>
      </c>
      <c r="K893" s="19"/>
      <c r="L893" s="66">
        <f t="shared" si="74"/>
        <v>0</v>
      </c>
      <c r="M893" t="s">
        <v>3127</v>
      </c>
      <c r="N893" s="54" t="str">
        <f t="shared" si="73"/>
        <v>VEZI CARTEA</v>
      </c>
    </row>
    <row r="894" spans="1:14" x14ac:dyDescent="0.25">
      <c r="A894" s="62" t="s">
        <v>1432</v>
      </c>
      <c r="B894" s="57" t="s">
        <v>1433</v>
      </c>
      <c r="C894" s="57" t="s">
        <v>1434</v>
      </c>
      <c r="D894" s="57" t="s">
        <v>8</v>
      </c>
      <c r="E894" s="57">
        <v>96</v>
      </c>
      <c r="F894" s="63">
        <v>7.5</v>
      </c>
      <c r="G894" s="64">
        <v>0.05</v>
      </c>
      <c r="H894" s="63">
        <v>7.13</v>
      </c>
      <c r="I894" s="63"/>
      <c r="J894" s="65">
        <f t="shared" si="72"/>
        <v>0</v>
      </c>
      <c r="K894" s="19"/>
      <c r="L894" s="66">
        <f t="shared" si="74"/>
        <v>0</v>
      </c>
      <c r="M894" t="s">
        <v>1872</v>
      </c>
      <c r="N894" s="54" t="str">
        <f t="shared" si="73"/>
        <v>VEZI CARTEA</v>
      </c>
    </row>
    <row r="895" spans="1:14" x14ac:dyDescent="0.25">
      <c r="A895" s="62" t="s">
        <v>871</v>
      </c>
      <c r="B895" s="57" t="s">
        <v>872</v>
      </c>
      <c r="C895" s="57" t="s">
        <v>873</v>
      </c>
      <c r="D895" s="57" t="s">
        <v>8</v>
      </c>
      <c r="E895" s="57">
        <v>464</v>
      </c>
      <c r="F895" s="63">
        <v>43.9</v>
      </c>
      <c r="G895" s="64">
        <v>0.15</v>
      </c>
      <c r="H895" s="63">
        <v>37.32</v>
      </c>
      <c r="I895" s="63"/>
      <c r="J895" s="65">
        <f t="shared" si="72"/>
        <v>0</v>
      </c>
      <c r="K895" s="19"/>
      <c r="L895" s="66">
        <f t="shared" si="74"/>
        <v>0</v>
      </c>
      <c r="M895" t="s">
        <v>1753</v>
      </c>
      <c r="N895" s="54" t="str">
        <f t="shared" si="73"/>
        <v>VEZI CARTEA</v>
      </c>
    </row>
    <row r="896" spans="1:14" x14ac:dyDescent="0.25">
      <c r="A896" s="62" t="s">
        <v>901</v>
      </c>
      <c r="B896" s="57" t="s">
        <v>902</v>
      </c>
      <c r="C896" s="57" t="s">
        <v>873</v>
      </c>
      <c r="D896" s="57" t="s">
        <v>8</v>
      </c>
      <c r="E896" s="57">
        <v>480</v>
      </c>
      <c r="F896" s="63">
        <v>38.5</v>
      </c>
      <c r="G896" s="64">
        <v>0.15</v>
      </c>
      <c r="H896" s="63">
        <v>32.729999999999997</v>
      </c>
      <c r="I896" s="63"/>
      <c r="J896" s="65">
        <f t="shared" ref="J896:J935" si="75">K896*1</f>
        <v>0</v>
      </c>
      <c r="K896" s="19"/>
      <c r="L896" s="66">
        <f t="shared" si="74"/>
        <v>0</v>
      </c>
      <c r="M896" t="s">
        <v>1763</v>
      </c>
      <c r="N896" s="54" t="str">
        <f t="shared" si="73"/>
        <v>VEZI CARTEA</v>
      </c>
    </row>
    <row r="897" spans="1:14" x14ac:dyDescent="0.25">
      <c r="A897" s="62" t="s">
        <v>828</v>
      </c>
      <c r="B897" s="57" t="s">
        <v>829</v>
      </c>
      <c r="C897" s="57" t="s">
        <v>830</v>
      </c>
      <c r="D897" s="57" t="s">
        <v>18</v>
      </c>
      <c r="E897" s="57">
        <v>170</v>
      </c>
      <c r="F897" s="63">
        <v>20</v>
      </c>
      <c r="G897" s="64">
        <v>0.15</v>
      </c>
      <c r="H897" s="63">
        <v>17</v>
      </c>
      <c r="I897" s="63"/>
      <c r="J897" s="65">
        <f t="shared" si="75"/>
        <v>0</v>
      </c>
      <c r="K897" s="19"/>
      <c r="L897" s="66">
        <f t="shared" si="74"/>
        <v>0</v>
      </c>
      <c r="M897" t="s">
        <v>1737</v>
      </c>
      <c r="N897" s="54" t="str">
        <f t="shared" si="73"/>
        <v>VEZI CARTEA</v>
      </c>
    </row>
    <row r="898" spans="1:14" x14ac:dyDescent="0.25">
      <c r="A898" s="62" t="s">
        <v>2828</v>
      </c>
      <c r="B898" s="57" t="s">
        <v>2829</v>
      </c>
      <c r="C898" s="57" t="s">
        <v>2830</v>
      </c>
      <c r="D898" s="57" t="s">
        <v>8</v>
      </c>
      <c r="E898" s="57">
        <v>274</v>
      </c>
      <c r="F898" s="63">
        <v>38.5</v>
      </c>
      <c r="G898" s="64">
        <v>0.4</v>
      </c>
      <c r="H898" s="63">
        <v>23.1</v>
      </c>
      <c r="I898" s="63"/>
      <c r="J898" s="65">
        <f t="shared" si="75"/>
        <v>0</v>
      </c>
      <c r="K898" s="19"/>
      <c r="L898" s="66">
        <f t="shared" si="74"/>
        <v>0</v>
      </c>
      <c r="M898" t="s">
        <v>3128</v>
      </c>
      <c r="N898" s="54" t="str">
        <f t="shared" si="73"/>
        <v>VEZI CARTEA</v>
      </c>
    </row>
    <row r="899" spans="1:14" x14ac:dyDescent="0.25">
      <c r="A899" s="62" t="s">
        <v>2831</v>
      </c>
      <c r="B899" s="57" t="s">
        <v>2832</v>
      </c>
      <c r="C899" s="57" t="s">
        <v>969</v>
      </c>
      <c r="D899" s="57" t="s">
        <v>2652</v>
      </c>
      <c r="E899" s="57">
        <v>228</v>
      </c>
      <c r="F899" s="63">
        <v>28.8</v>
      </c>
      <c r="G899" s="64">
        <v>0.05</v>
      </c>
      <c r="H899" s="63">
        <v>27.36</v>
      </c>
      <c r="I899" s="63"/>
      <c r="J899" s="65">
        <f t="shared" si="75"/>
        <v>0</v>
      </c>
      <c r="K899" s="19"/>
      <c r="L899" s="66">
        <f t="shared" si="74"/>
        <v>0</v>
      </c>
      <c r="M899" t="s">
        <v>3129</v>
      </c>
      <c r="N899" s="54" t="str">
        <f t="shared" si="73"/>
        <v>VEZI CARTEA</v>
      </c>
    </row>
    <row r="900" spans="1:14" x14ac:dyDescent="0.25">
      <c r="A900" s="62" t="s">
        <v>967</v>
      </c>
      <c r="B900" s="57" t="s">
        <v>968</v>
      </c>
      <c r="C900" s="57" t="s">
        <v>969</v>
      </c>
      <c r="D900" s="57" t="s">
        <v>930</v>
      </c>
      <c r="E900" s="57">
        <v>252</v>
      </c>
      <c r="F900" s="63">
        <v>45</v>
      </c>
      <c r="G900" s="64">
        <v>0.1</v>
      </c>
      <c r="H900" s="63">
        <v>40.5</v>
      </c>
      <c r="I900" s="63"/>
      <c r="J900" s="65">
        <f t="shared" si="75"/>
        <v>0</v>
      </c>
      <c r="K900" s="19"/>
      <c r="L900" s="66">
        <f t="shared" si="74"/>
        <v>0</v>
      </c>
      <c r="M900" t="s">
        <v>2009</v>
      </c>
      <c r="N900" s="54" t="str">
        <f t="shared" ref="N900:N935" si="76">HYPERLINK(M900,"VEZI CARTEA")</f>
        <v>VEZI CARTEA</v>
      </c>
    </row>
    <row r="901" spans="1:14" x14ac:dyDescent="0.25">
      <c r="A901" s="62" t="s">
        <v>3136</v>
      </c>
      <c r="B901" s="57" t="s">
        <v>3137</v>
      </c>
      <c r="C901" s="57" t="s">
        <v>969</v>
      </c>
      <c r="D901" s="57" t="s">
        <v>3138</v>
      </c>
      <c r="E901" s="57">
        <v>56</v>
      </c>
      <c r="F901" s="63">
        <v>22</v>
      </c>
      <c r="G901" s="64">
        <v>0.05</v>
      </c>
      <c r="H901" s="63">
        <v>20.9</v>
      </c>
      <c r="I901" s="63"/>
      <c r="J901" s="65">
        <f t="shared" si="75"/>
        <v>0</v>
      </c>
      <c r="K901" s="19"/>
      <c r="L901" s="66">
        <f t="shared" si="74"/>
        <v>0</v>
      </c>
      <c r="M901" t="s">
        <v>3139</v>
      </c>
      <c r="N901" s="54" t="str">
        <f t="shared" si="76"/>
        <v>VEZI CARTEA</v>
      </c>
    </row>
    <row r="902" spans="1:14" x14ac:dyDescent="0.25">
      <c r="A902" s="62" t="s">
        <v>3143</v>
      </c>
      <c r="B902" s="57" t="s">
        <v>3140</v>
      </c>
      <c r="C902" s="57" t="s">
        <v>969</v>
      </c>
      <c r="D902" s="57" t="s">
        <v>3141</v>
      </c>
      <c r="E902" s="57">
        <v>36</v>
      </c>
      <c r="F902" s="63">
        <v>24</v>
      </c>
      <c r="G902" s="64">
        <v>0.05</v>
      </c>
      <c r="H902" s="63">
        <v>22.8</v>
      </c>
      <c r="I902" s="63"/>
      <c r="J902" s="65">
        <f t="shared" si="75"/>
        <v>0</v>
      </c>
      <c r="K902" s="19"/>
      <c r="L902" s="66">
        <f t="shared" si="74"/>
        <v>0</v>
      </c>
      <c r="M902" t="s">
        <v>3142</v>
      </c>
      <c r="N902" s="54" t="str">
        <f t="shared" si="76"/>
        <v>VEZI CARTEA</v>
      </c>
    </row>
    <row r="903" spans="1:14" x14ac:dyDescent="0.25">
      <c r="A903" s="62" t="s">
        <v>1193</v>
      </c>
      <c r="B903" s="57" t="s">
        <v>1194</v>
      </c>
      <c r="C903" s="57" t="s">
        <v>1195</v>
      </c>
      <c r="D903" s="57" t="s">
        <v>8</v>
      </c>
      <c r="E903" s="57">
        <v>128</v>
      </c>
      <c r="F903" s="63">
        <v>15</v>
      </c>
      <c r="G903" s="64">
        <v>0.1</v>
      </c>
      <c r="H903" s="63">
        <v>13.5</v>
      </c>
      <c r="I903" s="63"/>
      <c r="J903" s="65">
        <f t="shared" si="75"/>
        <v>0</v>
      </c>
      <c r="K903" s="19"/>
      <c r="L903" s="66">
        <f t="shared" si="74"/>
        <v>0</v>
      </c>
      <c r="M903" t="s">
        <v>1813</v>
      </c>
      <c r="N903" s="54" t="str">
        <f t="shared" si="76"/>
        <v>VEZI CARTEA</v>
      </c>
    </row>
    <row r="904" spans="1:14" x14ac:dyDescent="0.25">
      <c r="A904" s="62" t="s">
        <v>598</v>
      </c>
      <c r="B904" s="57" t="s">
        <v>599</v>
      </c>
      <c r="C904" s="57" t="s">
        <v>600</v>
      </c>
      <c r="D904" s="57" t="s">
        <v>8</v>
      </c>
      <c r="E904" s="57">
        <v>112</v>
      </c>
      <c r="F904" s="63">
        <v>17</v>
      </c>
      <c r="G904" s="64">
        <v>0.25</v>
      </c>
      <c r="H904" s="63">
        <v>12.75</v>
      </c>
      <c r="I904" s="63"/>
      <c r="J904" s="65">
        <f t="shared" si="75"/>
        <v>0</v>
      </c>
      <c r="K904" s="19"/>
      <c r="L904" s="66">
        <f t="shared" si="74"/>
        <v>0</v>
      </c>
      <c r="M904" t="s">
        <v>1653</v>
      </c>
      <c r="N904" s="54" t="str">
        <f t="shared" si="76"/>
        <v>VEZI CARTEA</v>
      </c>
    </row>
    <row r="905" spans="1:14" x14ac:dyDescent="0.25">
      <c r="A905" s="62" t="s">
        <v>2833</v>
      </c>
      <c r="B905" s="57" t="s">
        <v>2834</v>
      </c>
      <c r="C905" s="57" t="s">
        <v>2835</v>
      </c>
      <c r="D905" s="57" t="s">
        <v>8</v>
      </c>
      <c r="E905" s="57">
        <v>480</v>
      </c>
      <c r="F905" s="63">
        <v>54.9</v>
      </c>
      <c r="G905" s="64">
        <v>0.4</v>
      </c>
      <c r="H905" s="63">
        <v>32.94</v>
      </c>
      <c r="I905" s="63"/>
      <c r="J905" s="65">
        <f t="shared" si="75"/>
        <v>0</v>
      </c>
      <c r="K905" s="19"/>
      <c r="L905" s="66">
        <f t="shared" si="74"/>
        <v>0</v>
      </c>
      <c r="M905" t="s">
        <v>3130</v>
      </c>
      <c r="N905" s="54" t="str">
        <f t="shared" si="76"/>
        <v>VEZI CARTEA</v>
      </c>
    </row>
    <row r="906" spans="1:14" x14ac:dyDescent="0.25">
      <c r="A906" s="62" t="s">
        <v>130</v>
      </c>
      <c r="B906" s="57" t="s">
        <v>131</v>
      </c>
      <c r="C906" s="57" t="s">
        <v>132</v>
      </c>
      <c r="D906" s="57" t="s">
        <v>18</v>
      </c>
      <c r="E906" s="57">
        <v>264</v>
      </c>
      <c r="F906" s="63">
        <v>25</v>
      </c>
      <c r="G906" s="64">
        <v>0.05</v>
      </c>
      <c r="H906" s="63">
        <v>23.75</v>
      </c>
      <c r="I906" s="63"/>
      <c r="J906" s="65">
        <f t="shared" si="75"/>
        <v>0</v>
      </c>
      <c r="K906" s="19"/>
      <c r="L906" s="66">
        <f t="shared" si="74"/>
        <v>0</v>
      </c>
      <c r="M906" t="s">
        <v>1496</v>
      </c>
      <c r="N906" s="54" t="str">
        <f t="shared" si="76"/>
        <v>VEZI CARTEA</v>
      </c>
    </row>
    <row r="907" spans="1:14" x14ac:dyDescent="0.25">
      <c r="A907" s="62" t="s">
        <v>1257</v>
      </c>
      <c r="B907" s="57" t="s">
        <v>1258</v>
      </c>
      <c r="C907" s="57" t="s">
        <v>132</v>
      </c>
      <c r="D907" s="57" t="s">
        <v>18</v>
      </c>
      <c r="E907" s="57">
        <v>256</v>
      </c>
      <c r="F907" s="63">
        <v>14.99</v>
      </c>
      <c r="G907" s="64">
        <v>0.08</v>
      </c>
      <c r="H907" s="63">
        <v>13.79</v>
      </c>
      <c r="I907" s="63"/>
      <c r="J907" s="65">
        <f t="shared" si="75"/>
        <v>0</v>
      </c>
      <c r="K907" s="19"/>
      <c r="L907" s="66">
        <f t="shared" si="74"/>
        <v>0</v>
      </c>
      <c r="M907" t="s">
        <v>1896</v>
      </c>
      <c r="N907" s="54" t="str">
        <f t="shared" si="76"/>
        <v>VEZI CARTEA</v>
      </c>
    </row>
    <row r="908" spans="1:14" x14ac:dyDescent="0.25">
      <c r="A908" s="62" t="s">
        <v>2836</v>
      </c>
      <c r="B908" s="57" t="s">
        <v>2837</v>
      </c>
      <c r="C908" s="57" t="s">
        <v>132</v>
      </c>
      <c r="D908" s="57" t="s">
        <v>8</v>
      </c>
      <c r="E908" s="57">
        <v>296</v>
      </c>
      <c r="F908" s="63">
        <v>20</v>
      </c>
      <c r="G908" s="64">
        <v>0.15</v>
      </c>
      <c r="H908" s="63">
        <v>17</v>
      </c>
      <c r="I908" s="63"/>
      <c r="J908" s="65">
        <f t="shared" si="75"/>
        <v>0</v>
      </c>
      <c r="K908" s="19"/>
      <c r="L908" s="66">
        <f t="shared" si="74"/>
        <v>0</v>
      </c>
      <c r="M908" t="s">
        <v>3131</v>
      </c>
      <c r="N908" s="54" t="str">
        <f t="shared" si="76"/>
        <v>VEZI CARTEA</v>
      </c>
    </row>
    <row r="909" spans="1:14" x14ac:dyDescent="0.25">
      <c r="A909" s="62" t="s">
        <v>585</v>
      </c>
      <c r="B909" s="57" t="s">
        <v>586</v>
      </c>
      <c r="C909" s="57" t="s">
        <v>132</v>
      </c>
      <c r="D909" s="57" t="s">
        <v>8</v>
      </c>
      <c r="E909" s="57">
        <v>240</v>
      </c>
      <c r="F909" s="63">
        <v>12</v>
      </c>
      <c r="G909" s="64">
        <v>0.15</v>
      </c>
      <c r="H909" s="63">
        <v>10.199999999999999</v>
      </c>
      <c r="I909" s="63"/>
      <c r="J909" s="65">
        <f t="shared" si="75"/>
        <v>0</v>
      </c>
      <c r="K909" s="19"/>
      <c r="L909" s="66">
        <f t="shared" si="74"/>
        <v>0</v>
      </c>
      <c r="M909" t="s">
        <v>1648</v>
      </c>
      <c r="N909" s="54" t="str">
        <f t="shared" si="76"/>
        <v>VEZI CARTEA</v>
      </c>
    </row>
    <row r="910" spans="1:14" x14ac:dyDescent="0.25">
      <c r="A910" s="62" t="s">
        <v>634</v>
      </c>
      <c r="B910" s="57" t="s">
        <v>635</v>
      </c>
      <c r="C910" s="57" t="s">
        <v>132</v>
      </c>
      <c r="D910" s="57" t="s">
        <v>1428</v>
      </c>
      <c r="E910" s="57">
        <v>160</v>
      </c>
      <c r="F910" s="63">
        <v>12</v>
      </c>
      <c r="G910" s="64">
        <v>0.05</v>
      </c>
      <c r="H910" s="63">
        <v>11.4</v>
      </c>
      <c r="I910" s="63"/>
      <c r="J910" s="65">
        <f t="shared" si="75"/>
        <v>0</v>
      </c>
      <c r="K910" s="19"/>
      <c r="L910" s="66">
        <f t="shared" si="74"/>
        <v>0</v>
      </c>
      <c r="M910" t="s">
        <v>1662</v>
      </c>
      <c r="N910" s="54" t="str">
        <f t="shared" si="76"/>
        <v>VEZI CARTEA</v>
      </c>
    </row>
    <row r="911" spans="1:14" x14ac:dyDescent="0.25">
      <c r="A911" s="62" t="s">
        <v>715</v>
      </c>
      <c r="B911" s="57" t="s">
        <v>716</v>
      </c>
      <c r="C911" s="57" t="s">
        <v>132</v>
      </c>
      <c r="D911" s="57" t="s">
        <v>8</v>
      </c>
      <c r="E911" s="57">
        <v>272</v>
      </c>
      <c r="F911" s="63">
        <v>20</v>
      </c>
      <c r="G911" s="64">
        <v>0.25</v>
      </c>
      <c r="H911" s="63">
        <v>15</v>
      </c>
      <c r="I911" s="63"/>
      <c r="J911" s="65">
        <f t="shared" si="75"/>
        <v>0</v>
      </c>
      <c r="K911" s="19"/>
      <c r="L911" s="66">
        <f t="shared" si="74"/>
        <v>0</v>
      </c>
      <c r="M911" t="s">
        <v>1693</v>
      </c>
      <c r="N911" s="54" t="str">
        <f t="shared" si="76"/>
        <v>VEZI CARTEA</v>
      </c>
    </row>
    <row r="912" spans="1:14" x14ac:dyDescent="0.25">
      <c r="A912" s="62" t="s">
        <v>794</v>
      </c>
      <c r="B912" s="57" t="s">
        <v>795</v>
      </c>
      <c r="C912" s="57" t="s">
        <v>132</v>
      </c>
      <c r="D912" s="57" t="s">
        <v>18</v>
      </c>
      <c r="E912" s="57">
        <v>336</v>
      </c>
      <c r="F912" s="63">
        <v>20</v>
      </c>
      <c r="G912" s="64">
        <v>0.15</v>
      </c>
      <c r="H912" s="63">
        <v>17</v>
      </c>
      <c r="I912" s="63"/>
      <c r="J912" s="65">
        <f t="shared" si="75"/>
        <v>0</v>
      </c>
      <c r="K912" s="19"/>
      <c r="L912" s="66">
        <f t="shared" si="74"/>
        <v>0</v>
      </c>
      <c r="M912" t="s">
        <v>1723</v>
      </c>
      <c r="N912" s="54" t="str">
        <f t="shared" si="76"/>
        <v>VEZI CARTEA</v>
      </c>
    </row>
    <row r="913" spans="1:14" x14ac:dyDescent="0.25">
      <c r="A913" s="62" t="s">
        <v>147</v>
      </c>
      <c r="B913" s="57" t="s">
        <v>148</v>
      </c>
      <c r="C913" s="57" t="s">
        <v>149</v>
      </c>
      <c r="D913" s="57" t="s">
        <v>8</v>
      </c>
      <c r="E913" s="57">
        <v>128</v>
      </c>
      <c r="F913" s="63">
        <v>10</v>
      </c>
      <c r="G913" s="64">
        <v>0.15</v>
      </c>
      <c r="H913" s="63">
        <v>8.5</v>
      </c>
      <c r="I913" s="63"/>
      <c r="J913" s="65">
        <f t="shared" si="75"/>
        <v>0</v>
      </c>
      <c r="K913" s="19"/>
      <c r="L913" s="66">
        <f t="shared" si="74"/>
        <v>0</v>
      </c>
      <c r="M913" t="s">
        <v>1499</v>
      </c>
      <c r="N913" s="54" t="str">
        <f t="shared" si="76"/>
        <v>VEZI CARTEA</v>
      </c>
    </row>
    <row r="914" spans="1:14" x14ac:dyDescent="0.25">
      <c r="A914" s="62" t="s">
        <v>398</v>
      </c>
      <c r="B914" s="57" t="s">
        <v>399</v>
      </c>
      <c r="C914" s="57" t="s">
        <v>400</v>
      </c>
      <c r="D914" s="57" t="s">
        <v>8</v>
      </c>
      <c r="E914" s="57">
        <v>128</v>
      </c>
      <c r="F914" s="63">
        <v>8.5</v>
      </c>
      <c r="G914" s="64">
        <v>0.05</v>
      </c>
      <c r="H914" s="63">
        <v>8.08</v>
      </c>
      <c r="I914" s="63"/>
      <c r="J914" s="65">
        <f t="shared" si="75"/>
        <v>0</v>
      </c>
      <c r="K914" s="19"/>
      <c r="L914" s="66">
        <f t="shared" si="74"/>
        <v>0</v>
      </c>
      <c r="M914" t="s">
        <v>1583</v>
      </c>
      <c r="N914" s="54" t="str">
        <f t="shared" si="76"/>
        <v>VEZI CARTEA</v>
      </c>
    </row>
    <row r="915" spans="1:14" x14ac:dyDescent="0.25">
      <c r="A915" s="62" t="s">
        <v>527</v>
      </c>
      <c r="B915" s="57" t="s">
        <v>528</v>
      </c>
      <c r="C915" s="57" t="s">
        <v>400</v>
      </c>
      <c r="D915" s="57" t="s">
        <v>8</v>
      </c>
      <c r="E915" s="57">
        <v>1256</v>
      </c>
      <c r="F915" s="63">
        <v>90</v>
      </c>
      <c r="G915" s="64">
        <v>0.3</v>
      </c>
      <c r="H915" s="63">
        <v>63</v>
      </c>
      <c r="I915" s="63"/>
      <c r="J915" s="65">
        <f t="shared" si="75"/>
        <v>0</v>
      </c>
      <c r="K915" s="19"/>
      <c r="L915" s="66">
        <f t="shared" si="74"/>
        <v>0</v>
      </c>
      <c r="M915" t="s">
        <v>1628</v>
      </c>
      <c r="N915" s="54" t="str">
        <f t="shared" si="76"/>
        <v>VEZI CARTEA</v>
      </c>
    </row>
    <row r="916" spans="1:14" x14ac:dyDescent="0.25">
      <c r="A916" s="62" t="s">
        <v>784</v>
      </c>
      <c r="B916" s="57" t="s">
        <v>785</v>
      </c>
      <c r="C916" s="57" t="s">
        <v>13</v>
      </c>
      <c r="D916" s="57" t="s">
        <v>8</v>
      </c>
      <c r="E916" s="57">
        <v>160</v>
      </c>
      <c r="F916" s="63">
        <v>12</v>
      </c>
      <c r="G916" s="64">
        <v>0.05</v>
      </c>
      <c r="H916" s="63">
        <v>11.4</v>
      </c>
      <c r="I916" s="63"/>
      <c r="J916" s="65">
        <f t="shared" si="75"/>
        <v>0</v>
      </c>
      <c r="K916" s="19"/>
      <c r="L916" s="66">
        <f t="shared" si="74"/>
        <v>0</v>
      </c>
      <c r="M916" t="s">
        <v>1971</v>
      </c>
      <c r="N916" s="54" t="str">
        <f t="shared" si="76"/>
        <v>VEZI CARTEA</v>
      </c>
    </row>
    <row r="917" spans="1:14" x14ac:dyDescent="0.25">
      <c r="A917" s="62" t="s">
        <v>761</v>
      </c>
      <c r="B917" s="57" t="s">
        <v>762</v>
      </c>
      <c r="C917" s="57" t="s">
        <v>13</v>
      </c>
      <c r="D917" s="57" t="s">
        <v>18</v>
      </c>
      <c r="E917" s="57">
        <v>380</v>
      </c>
      <c r="F917" s="63">
        <v>25</v>
      </c>
      <c r="G917" s="64">
        <v>0.15</v>
      </c>
      <c r="H917" s="63">
        <v>21.25</v>
      </c>
      <c r="I917" s="63"/>
      <c r="J917" s="65">
        <f t="shared" si="75"/>
        <v>0</v>
      </c>
      <c r="K917" s="19"/>
      <c r="L917" s="66">
        <f t="shared" si="74"/>
        <v>0</v>
      </c>
      <c r="M917" t="s">
        <v>1711</v>
      </c>
      <c r="N917" s="54" t="str">
        <f t="shared" si="76"/>
        <v>VEZI CARTEA</v>
      </c>
    </row>
    <row r="918" spans="1:14" x14ac:dyDescent="0.25">
      <c r="A918" s="62" t="s">
        <v>974</v>
      </c>
      <c r="B918" s="57" t="s">
        <v>975</v>
      </c>
      <c r="C918" s="57" t="s">
        <v>976</v>
      </c>
      <c r="D918" s="57" t="s">
        <v>8</v>
      </c>
      <c r="E918" s="57">
        <v>464</v>
      </c>
      <c r="F918" s="63">
        <v>54.9</v>
      </c>
      <c r="G918" s="64">
        <v>0.15</v>
      </c>
      <c r="H918" s="63">
        <v>46.67</v>
      </c>
      <c r="I918" s="63"/>
      <c r="J918" s="65">
        <f t="shared" si="75"/>
        <v>0</v>
      </c>
      <c r="K918" s="19"/>
      <c r="L918" s="66">
        <f t="shared" si="74"/>
        <v>0</v>
      </c>
      <c r="M918" t="s">
        <v>1769</v>
      </c>
      <c r="N918" s="54" t="str">
        <f t="shared" si="76"/>
        <v>VEZI CARTEA</v>
      </c>
    </row>
    <row r="919" spans="1:14" x14ac:dyDescent="0.25">
      <c r="A919" s="62" t="s">
        <v>572</v>
      </c>
      <c r="B919" s="57" t="s">
        <v>573</v>
      </c>
      <c r="C919" s="57" t="s">
        <v>574</v>
      </c>
      <c r="D919" s="57" t="s">
        <v>18</v>
      </c>
      <c r="E919" s="57">
        <v>280</v>
      </c>
      <c r="F919" s="63">
        <v>38</v>
      </c>
      <c r="G919" s="64">
        <v>0.15</v>
      </c>
      <c r="H919" s="63">
        <v>32.299999999999997</v>
      </c>
      <c r="I919" s="63"/>
      <c r="J919" s="65">
        <f t="shared" si="75"/>
        <v>0</v>
      </c>
      <c r="K919" s="19"/>
      <c r="L919" s="66">
        <f t="shared" si="74"/>
        <v>0</v>
      </c>
      <c r="M919" t="s">
        <v>1643</v>
      </c>
      <c r="N919" s="54" t="str">
        <f t="shared" si="76"/>
        <v>VEZI CARTEA</v>
      </c>
    </row>
    <row r="920" spans="1:14" x14ac:dyDescent="0.25">
      <c r="A920" s="62" t="s">
        <v>874</v>
      </c>
      <c r="B920" s="57" t="s">
        <v>875</v>
      </c>
      <c r="C920" s="57" t="s">
        <v>876</v>
      </c>
      <c r="D920" s="57" t="s">
        <v>8</v>
      </c>
      <c r="E920" s="57">
        <v>416</v>
      </c>
      <c r="F920" s="63">
        <v>43.9</v>
      </c>
      <c r="G920" s="64">
        <v>0.15</v>
      </c>
      <c r="H920" s="63">
        <v>37.32</v>
      </c>
      <c r="I920" s="63"/>
      <c r="J920" s="65">
        <f t="shared" si="75"/>
        <v>0</v>
      </c>
      <c r="K920" s="19"/>
      <c r="L920" s="66">
        <f t="shared" si="74"/>
        <v>0</v>
      </c>
      <c r="M920" t="s">
        <v>1754</v>
      </c>
      <c r="N920" s="54" t="str">
        <f t="shared" si="76"/>
        <v>VEZI CARTEA</v>
      </c>
    </row>
    <row r="921" spans="1:14" x14ac:dyDescent="0.25">
      <c r="A921" s="62" t="s">
        <v>1422</v>
      </c>
      <c r="B921" s="57" t="s">
        <v>150</v>
      </c>
      <c r="C921" s="57" t="s">
        <v>151</v>
      </c>
      <c r="D921" s="57" t="s">
        <v>8</v>
      </c>
      <c r="E921" s="57">
        <v>240</v>
      </c>
      <c r="F921" s="63">
        <v>14</v>
      </c>
      <c r="G921" s="64">
        <v>0.15</v>
      </c>
      <c r="H921" s="63">
        <v>11.9</v>
      </c>
      <c r="I921" s="63"/>
      <c r="J921" s="65">
        <f t="shared" si="75"/>
        <v>0</v>
      </c>
      <c r="K921" s="19"/>
      <c r="L921" s="66">
        <f t="shared" si="74"/>
        <v>0</v>
      </c>
      <c r="M921" t="s">
        <v>1867</v>
      </c>
      <c r="N921" s="54" t="str">
        <f t="shared" si="76"/>
        <v>VEZI CARTEA</v>
      </c>
    </row>
    <row r="922" spans="1:14" x14ac:dyDescent="0.25">
      <c r="A922" s="62" t="s">
        <v>477</v>
      </c>
      <c r="B922" s="57" t="s">
        <v>478</v>
      </c>
      <c r="C922" s="57" t="s">
        <v>151</v>
      </c>
      <c r="D922" s="57" t="s">
        <v>8</v>
      </c>
      <c r="E922" s="57">
        <v>192</v>
      </c>
      <c r="F922" s="63">
        <v>17</v>
      </c>
      <c r="G922" s="64">
        <v>0.2</v>
      </c>
      <c r="H922" s="63">
        <v>13.6</v>
      </c>
      <c r="I922" s="63"/>
      <c r="J922" s="65">
        <f t="shared" si="75"/>
        <v>0</v>
      </c>
      <c r="K922" s="19"/>
      <c r="L922" s="66">
        <f t="shared" si="74"/>
        <v>0</v>
      </c>
      <c r="M922" t="s">
        <v>1611</v>
      </c>
      <c r="N922" s="54" t="str">
        <f t="shared" si="76"/>
        <v>VEZI CARTEA</v>
      </c>
    </row>
    <row r="923" spans="1:14" x14ac:dyDescent="0.25">
      <c r="A923" s="62" t="s">
        <v>856</v>
      </c>
      <c r="B923" s="57" t="s">
        <v>857</v>
      </c>
      <c r="C923" s="57" t="s">
        <v>151</v>
      </c>
      <c r="D923" s="57" t="s">
        <v>8</v>
      </c>
      <c r="E923" s="57">
        <v>110</v>
      </c>
      <c r="F923" s="63">
        <v>8.5</v>
      </c>
      <c r="G923" s="64">
        <v>0.05</v>
      </c>
      <c r="H923" s="63">
        <v>8.08</v>
      </c>
      <c r="I923" s="63"/>
      <c r="J923" s="65">
        <f t="shared" si="75"/>
        <v>0</v>
      </c>
      <c r="K923" s="19"/>
      <c r="L923" s="66">
        <f t="shared" ref="L923:L935" si="77">H923*K923</f>
        <v>0</v>
      </c>
      <c r="M923" t="s">
        <v>1748</v>
      </c>
      <c r="N923" s="54" t="str">
        <f t="shared" si="76"/>
        <v>VEZI CARTEA</v>
      </c>
    </row>
    <row r="924" spans="1:14" x14ac:dyDescent="0.25">
      <c r="A924" s="62" t="s">
        <v>2838</v>
      </c>
      <c r="B924" s="57" t="s">
        <v>2839</v>
      </c>
      <c r="C924" s="57" t="s">
        <v>537</v>
      </c>
      <c r="D924" s="57" t="s">
        <v>8</v>
      </c>
      <c r="E924" s="57">
        <v>176</v>
      </c>
      <c r="F924" s="63">
        <v>14</v>
      </c>
      <c r="G924" s="64">
        <v>0.12</v>
      </c>
      <c r="H924" s="63">
        <v>12.32</v>
      </c>
      <c r="I924" s="63"/>
      <c r="J924" s="65">
        <f t="shared" si="75"/>
        <v>0</v>
      </c>
      <c r="K924" s="19"/>
      <c r="L924" s="66">
        <f t="shared" si="77"/>
        <v>0</v>
      </c>
      <c r="M924" t="s">
        <v>3132</v>
      </c>
      <c r="N924" s="54" t="str">
        <f t="shared" si="76"/>
        <v>VEZI CARTEA</v>
      </c>
    </row>
    <row r="925" spans="1:14" x14ac:dyDescent="0.25">
      <c r="A925" s="62" t="s">
        <v>881</v>
      </c>
      <c r="B925" s="57" t="s">
        <v>882</v>
      </c>
      <c r="C925" s="57" t="s">
        <v>883</v>
      </c>
      <c r="D925" s="57" t="s">
        <v>8</v>
      </c>
      <c r="E925" s="57">
        <v>784</v>
      </c>
      <c r="F925" s="63">
        <v>65.900000000000006</v>
      </c>
      <c r="G925" s="64">
        <v>0.15</v>
      </c>
      <c r="H925" s="63">
        <v>56.02</v>
      </c>
      <c r="I925" s="63"/>
      <c r="J925" s="65">
        <f t="shared" si="75"/>
        <v>0</v>
      </c>
      <c r="K925" s="19"/>
      <c r="L925" s="66">
        <f t="shared" si="77"/>
        <v>0</v>
      </c>
      <c r="M925" t="s">
        <v>1756</v>
      </c>
      <c r="N925" s="54" t="str">
        <f t="shared" si="76"/>
        <v>VEZI CARTEA</v>
      </c>
    </row>
    <row r="926" spans="1:14" x14ac:dyDescent="0.25">
      <c r="A926" s="62" t="s">
        <v>664</v>
      </c>
      <c r="B926" s="57" t="s">
        <v>665</v>
      </c>
      <c r="C926" s="57" t="s">
        <v>666</v>
      </c>
      <c r="D926" s="57" t="s">
        <v>18</v>
      </c>
      <c r="E926" s="57">
        <v>80</v>
      </c>
      <c r="F926" s="63">
        <v>17</v>
      </c>
      <c r="G926" s="64">
        <v>0.3</v>
      </c>
      <c r="H926" s="63">
        <v>11.9</v>
      </c>
      <c r="I926" s="63"/>
      <c r="J926" s="65">
        <f t="shared" si="75"/>
        <v>0</v>
      </c>
      <c r="K926" s="19"/>
      <c r="L926" s="66">
        <f t="shared" si="77"/>
        <v>0</v>
      </c>
      <c r="M926" t="s">
        <v>1674</v>
      </c>
      <c r="N926" s="54" t="str">
        <f t="shared" si="76"/>
        <v>VEZI CARTEA</v>
      </c>
    </row>
    <row r="927" spans="1:14" x14ac:dyDescent="0.25">
      <c r="A927" s="62" t="s">
        <v>865</v>
      </c>
      <c r="B927" s="57" t="s">
        <v>866</v>
      </c>
      <c r="C927" s="57" t="s">
        <v>867</v>
      </c>
      <c r="D927" s="57" t="s">
        <v>8</v>
      </c>
      <c r="E927" s="57">
        <v>1104</v>
      </c>
      <c r="F927" s="63">
        <v>76.900000000000006</v>
      </c>
      <c r="G927" s="64">
        <v>0.15</v>
      </c>
      <c r="H927" s="63">
        <v>65.37</v>
      </c>
      <c r="I927" s="63"/>
      <c r="J927" s="65">
        <f t="shared" si="75"/>
        <v>0</v>
      </c>
      <c r="K927" s="19"/>
      <c r="L927" s="66">
        <f t="shared" si="77"/>
        <v>0</v>
      </c>
      <c r="M927" t="s">
        <v>1751</v>
      </c>
      <c r="N927" s="54" t="str">
        <f t="shared" si="76"/>
        <v>VEZI CARTEA</v>
      </c>
    </row>
    <row r="928" spans="1:14" x14ac:dyDescent="0.25">
      <c r="A928" s="62" t="s">
        <v>676</v>
      </c>
      <c r="B928" s="57" t="s">
        <v>677</v>
      </c>
      <c r="C928" s="57" t="s">
        <v>678</v>
      </c>
      <c r="D928" s="57" t="s">
        <v>18</v>
      </c>
      <c r="E928" s="57">
        <v>144</v>
      </c>
      <c r="F928" s="63">
        <v>17</v>
      </c>
      <c r="G928" s="64">
        <v>0.15</v>
      </c>
      <c r="H928" s="63">
        <v>14.45</v>
      </c>
      <c r="I928" s="63"/>
      <c r="J928" s="65">
        <f t="shared" si="75"/>
        <v>0</v>
      </c>
      <c r="K928" s="19"/>
      <c r="L928" s="66">
        <f t="shared" si="77"/>
        <v>0</v>
      </c>
      <c r="M928" t="s">
        <v>1679</v>
      </c>
      <c r="N928" s="54" t="str">
        <f t="shared" si="76"/>
        <v>VEZI CARTEA</v>
      </c>
    </row>
    <row r="929" spans="1:14" x14ac:dyDescent="0.25">
      <c r="A929" s="62" t="s">
        <v>492</v>
      </c>
      <c r="B929" s="57" t="s">
        <v>493</v>
      </c>
      <c r="C929" s="57" t="s">
        <v>494</v>
      </c>
      <c r="D929" s="57" t="s">
        <v>8</v>
      </c>
      <c r="E929" s="57">
        <v>136</v>
      </c>
      <c r="F929" s="63">
        <v>15</v>
      </c>
      <c r="G929" s="64">
        <v>0.15</v>
      </c>
      <c r="H929" s="63">
        <v>12.75</v>
      </c>
      <c r="I929" s="63"/>
      <c r="J929" s="65">
        <f t="shared" si="75"/>
        <v>0</v>
      </c>
      <c r="K929" s="19"/>
      <c r="L929" s="66">
        <f t="shared" si="77"/>
        <v>0</v>
      </c>
      <c r="M929" t="s">
        <v>1616</v>
      </c>
      <c r="N929" s="54" t="str">
        <f t="shared" si="76"/>
        <v>VEZI CARTEA</v>
      </c>
    </row>
    <row r="930" spans="1:14" x14ac:dyDescent="0.25">
      <c r="A930" s="62" t="s">
        <v>579</v>
      </c>
      <c r="B930" s="57" t="s">
        <v>580</v>
      </c>
      <c r="C930" s="57" t="s">
        <v>494</v>
      </c>
      <c r="D930" s="57" t="s">
        <v>18</v>
      </c>
      <c r="E930" s="57">
        <v>276</v>
      </c>
      <c r="F930" s="63">
        <v>25</v>
      </c>
      <c r="G930" s="64">
        <v>0.15</v>
      </c>
      <c r="H930" s="63">
        <v>21.25</v>
      </c>
      <c r="I930" s="63"/>
      <c r="J930" s="65">
        <f t="shared" si="75"/>
        <v>0</v>
      </c>
      <c r="K930" s="19"/>
      <c r="L930" s="66">
        <f t="shared" si="77"/>
        <v>0</v>
      </c>
      <c r="M930" t="s">
        <v>1645</v>
      </c>
      <c r="N930" s="54" t="str">
        <f t="shared" si="76"/>
        <v>VEZI CARTEA</v>
      </c>
    </row>
    <row r="931" spans="1:14" x14ac:dyDescent="0.25">
      <c r="A931" s="62" t="s">
        <v>2840</v>
      </c>
      <c r="B931" s="57" t="s">
        <v>2841</v>
      </c>
      <c r="C931" s="57" t="s">
        <v>494</v>
      </c>
      <c r="D931" s="57" t="s">
        <v>8</v>
      </c>
      <c r="E931" s="57">
        <v>160</v>
      </c>
      <c r="F931" s="63">
        <v>10.5</v>
      </c>
      <c r="G931" s="64">
        <v>0.05</v>
      </c>
      <c r="H931" s="63">
        <v>9.98</v>
      </c>
      <c r="I931" s="63"/>
      <c r="J931" s="65">
        <f t="shared" si="75"/>
        <v>0</v>
      </c>
      <c r="K931" s="19"/>
      <c r="L931" s="66">
        <f t="shared" si="77"/>
        <v>0</v>
      </c>
      <c r="M931" t="s">
        <v>3133</v>
      </c>
      <c r="N931" s="54" t="str">
        <f t="shared" si="76"/>
        <v>VEZI CARTEA</v>
      </c>
    </row>
    <row r="932" spans="1:14" x14ac:dyDescent="0.25">
      <c r="A932" s="62" t="s">
        <v>2842</v>
      </c>
      <c r="B932" s="57" t="s">
        <v>2843</v>
      </c>
      <c r="C932" s="57" t="s">
        <v>494</v>
      </c>
      <c r="D932" s="57" t="s">
        <v>8</v>
      </c>
      <c r="E932" s="57">
        <v>256</v>
      </c>
      <c r="F932" s="63">
        <v>25</v>
      </c>
      <c r="G932" s="64">
        <v>0.15</v>
      </c>
      <c r="H932" s="63">
        <v>21.25</v>
      </c>
      <c r="I932" s="63"/>
      <c r="J932" s="65">
        <f t="shared" si="75"/>
        <v>0</v>
      </c>
      <c r="K932" s="19"/>
      <c r="L932" s="66">
        <f t="shared" si="77"/>
        <v>0</v>
      </c>
      <c r="M932" t="s">
        <v>3134</v>
      </c>
      <c r="N932" s="54" t="str">
        <f t="shared" si="76"/>
        <v>VEZI CARTEA</v>
      </c>
    </row>
    <row r="933" spans="1:14" x14ac:dyDescent="0.25">
      <c r="A933" s="62" t="s">
        <v>838</v>
      </c>
      <c r="B933" s="57" t="s">
        <v>839</v>
      </c>
      <c r="C933" s="57" t="s">
        <v>494</v>
      </c>
      <c r="D933" s="57" t="s">
        <v>1103</v>
      </c>
      <c r="E933" s="57">
        <v>222</v>
      </c>
      <c r="F933" s="63">
        <v>25</v>
      </c>
      <c r="G933" s="64">
        <v>0.12</v>
      </c>
      <c r="H933" s="63">
        <v>22</v>
      </c>
      <c r="I933" s="63"/>
      <c r="J933" s="65">
        <f t="shared" si="75"/>
        <v>0</v>
      </c>
      <c r="K933" s="19"/>
      <c r="L933" s="66">
        <f t="shared" si="77"/>
        <v>0</v>
      </c>
      <c r="M933" t="s">
        <v>1741</v>
      </c>
      <c r="N933" s="54" t="str">
        <f t="shared" si="76"/>
        <v>VEZI CARTEA</v>
      </c>
    </row>
    <row r="934" spans="1:14" x14ac:dyDescent="0.25">
      <c r="A934" s="62" t="s">
        <v>669</v>
      </c>
      <c r="B934" s="57" t="s">
        <v>670</v>
      </c>
      <c r="C934" s="57" t="s">
        <v>671</v>
      </c>
      <c r="D934" s="57" t="s">
        <v>18</v>
      </c>
      <c r="E934" s="57">
        <v>92</v>
      </c>
      <c r="F934" s="63">
        <v>17</v>
      </c>
      <c r="G934" s="64">
        <v>0.15</v>
      </c>
      <c r="H934" s="63">
        <v>14.45</v>
      </c>
      <c r="I934" s="63"/>
      <c r="J934" s="65">
        <f t="shared" si="75"/>
        <v>0</v>
      </c>
      <c r="K934" s="19"/>
      <c r="L934" s="66">
        <f t="shared" si="77"/>
        <v>0</v>
      </c>
      <c r="M934" t="s">
        <v>1676</v>
      </c>
      <c r="N934" s="54" t="str">
        <f t="shared" si="76"/>
        <v>VEZI CARTEA</v>
      </c>
    </row>
    <row r="935" spans="1:14" ht="13.8" thickBot="1" x14ac:dyDescent="0.3">
      <c r="A935" s="68" t="s">
        <v>2844</v>
      </c>
      <c r="B935" s="69" t="s">
        <v>2845</v>
      </c>
      <c r="C935" s="69" t="s">
        <v>2846</v>
      </c>
      <c r="D935" s="69" t="s">
        <v>8</v>
      </c>
      <c r="E935" s="69">
        <v>400</v>
      </c>
      <c r="F935" s="70">
        <v>49.5</v>
      </c>
      <c r="G935" s="71">
        <v>0.4</v>
      </c>
      <c r="H935" s="70">
        <v>29.7</v>
      </c>
      <c r="I935" s="70"/>
      <c r="J935" s="72">
        <f t="shared" si="75"/>
        <v>0</v>
      </c>
      <c r="K935" s="19"/>
      <c r="L935" s="73">
        <f t="shared" si="77"/>
        <v>0</v>
      </c>
      <c r="M935" t="s">
        <v>3135</v>
      </c>
      <c r="N935" s="54" t="str">
        <f t="shared" si="76"/>
        <v>VEZI CARTEA</v>
      </c>
    </row>
    <row r="936" spans="1:14" x14ac:dyDescent="0.25">
      <c r="E936" s="31"/>
      <c r="M936" s="36"/>
    </row>
    <row r="938" spans="1:14" x14ac:dyDescent="0.25">
      <c r="F938" s="31"/>
      <c r="G938" s="36"/>
      <c r="H938" s="31"/>
      <c r="I938" s="31"/>
      <c r="J938" s="36"/>
    </row>
    <row r="939" spans="1:14" x14ac:dyDescent="0.25">
      <c r="C939" s="121" t="s">
        <v>2178</v>
      </c>
      <c r="F939" s="31"/>
      <c r="G939" s="36"/>
      <c r="H939" s="31"/>
      <c r="I939" s="31"/>
      <c r="J939" s="36"/>
      <c r="K939" s="35">
        <f>SUM(L132:L935)</f>
        <v>0</v>
      </c>
      <c r="L939" s="35" t="s">
        <v>2070</v>
      </c>
    </row>
    <row r="940" spans="1:14" x14ac:dyDescent="0.25">
      <c r="F940" s="31"/>
      <c r="G940" s="36"/>
      <c r="H940" s="31"/>
      <c r="I940" s="31"/>
      <c r="J940" s="36"/>
    </row>
    <row r="941" spans="1:14" x14ac:dyDescent="0.25">
      <c r="E941" s="110" t="s">
        <v>2130</v>
      </c>
      <c r="F941" s="31"/>
      <c r="G941" s="36"/>
      <c r="H941" s="122">
        <f>IF(K939&gt;=1000,10,IF(K939&gt;=700,5,IF(K939&gt;=0,0)))</f>
        <v>0</v>
      </c>
      <c r="I941" s="122"/>
      <c r="J941" s="122"/>
    </row>
    <row r="942" spans="1:14" x14ac:dyDescent="0.25">
      <c r="F942" s="31"/>
      <c r="G942" s="36"/>
      <c r="H942" s="31"/>
      <c r="I942" s="31"/>
      <c r="J942" s="36"/>
    </row>
    <row r="943" spans="1:14" x14ac:dyDescent="0.25">
      <c r="C943" s="121" t="s">
        <v>2131</v>
      </c>
      <c r="F943" s="31"/>
      <c r="G943" s="36"/>
      <c r="H943" s="31"/>
      <c r="I943" s="31"/>
      <c r="J943" s="36"/>
      <c r="K943" s="35">
        <f>K129</f>
        <v>0</v>
      </c>
    </row>
    <row r="944" spans="1:14" x14ac:dyDescent="0.25">
      <c r="F944" s="31"/>
      <c r="G944" s="36"/>
      <c r="H944" s="31"/>
      <c r="I944" s="31"/>
      <c r="J944" s="36"/>
    </row>
    <row r="945" spans="1:11" x14ac:dyDescent="0.25">
      <c r="C945" s="123" t="s">
        <v>2132</v>
      </c>
      <c r="D945" s="123"/>
      <c r="E945" s="123"/>
      <c r="F945" s="124"/>
      <c r="G945" s="125"/>
      <c r="H945" s="124"/>
      <c r="I945" s="124"/>
      <c r="J945" s="125"/>
      <c r="K945" s="126">
        <f>K939*(100-H941)/100+K943</f>
        <v>0</v>
      </c>
    </row>
    <row r="946" spans="1:11" x14ac:dyDescent="0.25">
      <c r="F946" s="31"/>
      <c r="G946" s="36"/>
      <c r="H946" s="31"/>
      <c r="I946" s="31"/>
      <c r="J946" s="36"/>
    </row>
    <row r="947" spans="1:11" ht="14.4" x14ac:dyDescent="0.3">
      <c r="C947" s="127" t="s">
        <v>2180</v>
      </c>
      <c r="F947" s="31"/>
      <c r="G947" s="36"/>
      <c r="H947" s="31"/>
      <c r="I947" s="31"/>
      <c r="J947" s="36"/>
      <c r="K947" s="120">
        <f>SUM(J132:J935)+SUM(J39:J127)</f>
        <v>0</v>
      </c>
    </row>
    <row r="948" spans="1:11" ht="14.4" x14ac:dyDescent="0.3">
      <c r="B948" s="128" t="s">
        <v>2181</v>
      </c>
      <c r="C948" s="129" t="s">
        <v>2181</v>
      </c>
      <c r="F948" s="31"/>
      <c r="G948" s="36"/>
      <c r="H948" s="31"/>
      <c r="I948" s="31"/>
      <c r="J948" s="130"/>
      <c r="K948" s="35">
        <f>1.19*(K16-K947)</f>
        <v>0</v>
      </c>
    </row>
    <row r="949" spans="1:11" x14ac:dyDescent="0.25">
      <c r="C949" s="131" t="s">
        <v>2133</v>
      </c>
      <c r="F949" s="31"/>
      <c r="G949" s="36"/>
      <c r="H949" s="31"/>
      <c r="I949" s="31"/>
      <c r="J949" s="36"/>
    </row>
    <row r="950" spans="1:11" x14ac:dyDescent="0.25">
      <c r="C950" s="131" t="s">
        <v>2134</v>
      </c>
      <c r="F950" s="31"/>
      <c r="G950" s="36"/>
      <c r="H950" s="31"/>
      <c r="I950" s="31"/>
      <c r="J950" s="36"/>
    </row>
    <row r="951" spans="1:11" x14ac:dyDescent="0.25">
      <c r="F951" s="31"/>
      <c r="G951" s="36"/>
      <c r="H951" s="31"/>
      <c r="I951" s="31"/>
      <c r="J951" s="36"/>
    </row>
    <row r="952" spans="1:11" ht="14.4" x14ac:dyDescent="0.3">
      <c r="A952" s="132" t="s">
        <v>2135</v>
      </c>
      <c r="C952" s="34"/>
      <c r="D952" s="35"/>
      <c r="E952" s="35"/>
      <c r="F952" s="36"/>
      <c r="G952" s="36"/>
      <c r="H952" s="31"/>
      <c r="I952" s="31"/>
      <c r="J952" s="36"/>
    </row>
    <row r="953" spans="1:11" x14ac:dyDescent="0.25">
      <c r="B953" s="133" t="s">
        <v>2136</v>
      </c>
      <c r="C953" s="34"/>
      <c r="D953" s="35"/>
      <c r="E953" s="35"/>
      <c r="F953" s="36"/>
      <c r="G953" s="36"/>
      <c r="H953" s="31"/>
      <c r="I953" s="31"/>
      <c r="J953" s="36"/>
    </row>
    <row r="954" spans="1:11" ht="14.4" x14ac:dyDescent="0.3">
      <c r="A954" s="134" t="s">
        <v>2137</v>
      </c>
      <c r="C954" s="34"/>
      <c r="D954" s="35"/>
      <c r="E954" s="35"/>
      <c r="F954" s="36"/>
      <c r="G954" s="36"/>
      <c r="H954" s="31"/>
      <c r="I954" s="31"/>
      <c r="J954" s="36"/>
    </row>
    <row r="955" spans="1:11" x14ac:dyDescent="0.25">
      <c r="B955" t="s">
        <v>2138</v>
      </c>
      <c r="C955" s="34"/>
      <c r="D955" s="10"/>
      <c r="E955" s="3"/>
      <c r="F955" s="4"/>
      <c r="G955" s="5"/>
      <c r="H955" s="6"/>
      <c r="I955" s="6"/>
      <c r="J955" s="5"/>
      <c r="K955" s="7"/>
    </row>
    <row r="956" spans="1:11" x14ac:dyDescent="0.25">
      <c r="B956" t="s">
        <v>2139</v>
      </c>
      <c r="C956" s="34"/>
      <c r="D956" s="11"/>
      <c r="E956" s="8"/>
      <c r="F956" s="8"/>
      <c r="G956" s="5"/>
      <c r="H956" s="6"/>
      <c r="I956" s="6"/>
      <c r="J956" s="5"/>
      <c r="K956" s="7"/>
    </row>
    <row r="957" spans="1:11" x14ac:dyDescent="0.25">
      <c r="B957" s="135" t="s">
        <v>2140</v>
      </c>
      <c r="C957" s="136"/>
      <c r="D957" s="12"/>
      <c r="E957" s="9"/>
      <c r="F957" s="9"/>
      <c r="G957" s="5"/>
      <c r="H957" s="6"/>
      <c r="I957" s="6"/>
      <c r="J957" s="5"/>
      <c r="K957" s="7"/>
    </row>
    <row r="958" spans="1:11" x14ac:dyDescent="0.25">
      <c r="B958" t="s">
        <v>2141</v>
      </c>
      <c r="C958" s="34"/>
      <c r="D958" s="12"/>
      <c r="E958" s="9"/>
      <c r="F958" s="9"/>
      <c r="G958" s="5"/>
      <c r="H958" s="6"/>
      <c r="I958" s="6"/>
      <c r="J958" s="5"/>
      <c r="K958" s="7"/>
    </row>
    <row r="959" spans="1:11" x14ac:dyDescent="0.25">
      <c r="C959" s="34"/>
      <c r="D959" s="137"/>
      <c r="E959" s="138"/>
      <c r="F959" s="138"/>
      <c r="G959" s="36"/>
      <c r="H959" s="31"/>
      <c r="I959" s="31"/>
      <c r="J959" s="36"/>
    </row>
    <row r="960" spans="1:11" ht="14.4" x14ac:dyDescent="0.3">
      <c r="A960" s="134" t="s">
        <v>2142</v>
      </c>
      <c r="C960" s="34"/>
      <c r="D960" s="137"/>
      <c r="E960" s="138"/>
      <c r="F960" s="138"/>
      <c r="G960" s="36"/>
      <c r="H960" s="31"/>
      <c r="I960" s="31"/>
      <c r="J960" s="36"/>
    </row>
    <row r="961" spans="1:11" x14ac:dyDescent="0.25">
      <c r="B961" t="s">
        <v>2143</v>
      </c>
      <c r="C961" s="34"/>
      <c r="D961" s="10"/>
      <c r="E961" s="3"/>
      <c r="F961" s="9"/>
      <c r="G961" s="5"/>
      <c r="H961" s="6"/>
      <c r="I961" s="6"/>
      <c r="J961" s="5"/>
      <c r="K961" s="7"/>
    </row>
    <row r="962" spans="1:11" x14ac:dyDescent="0.25">
      <c r="B962" t="s">
        <v>2144</v>
      </c>
      <c r="C962" s="34"/>
      <c r="D962" s="11"/>
      <c r="E962" s="8"/>
      <c r="F962" s="8"/>
      <c r="G962" s="5"/>
      <c r="H962" s="6"/>
      <c r="I962" s="6"/>
      <c r="J962" s="5"/>
      <c r="K962" s="7"/>
    </row>
    <row r="963" spans="1:11" x14ac:dyDescent="0.25">
      <c r="B963" t="s">
        <v>2145</v>
      </c>
      <c r="C963" s="34"/>
      <c r="D963" s="11"/>
      <c r="E963" s="8"/>
      <c r="F963" s="8"/>
      <c r="G963" s="5"/>
      <c r="H963" s="6"/>
      <c r="I963" s="6"/>
      <c r="J963" s="5"/>
      <c r="K963" s="7"/>
    </row>
    <row r="964" spans="1:11" x14ac:dyDescent="0.25">
      <c r="B964" t="s">
        <v>2146</v>
      </c>
      <c r="C964" s="34"/>
      <c r="D964" s="12"/>
      <c r="E964" s="8"/>
      <c r="F964" s="8"/>
      <c r="G964" s="5"/>
      <c r="H964" s="6"/>
      <c r="I964" s="6"/>
      <c r="J964" s="5"/>
      <c r="K964" s="7"/>
    </row>
    <row r="965" spans="1:11" x14ac:dyDescent="0.25">
      <c r="C965" s="34"/>
      <c r="D965" s="139"/>
      <c r="E965" s="32"/>
      <c r="F965"/>
      <c r="G965" s="36"/>
      <c r="H965" s="31"/>
      <c r="I965" s="31"/>
      <c r="J965" s="36"/>
    </row>
    <row r="966" spans="1:11" ht="14.4" x14ac:dyDescent="0.3">
      <c r="A966" s="134" t="s">
        <v>2147</v>
      </c>
      <c r="C966" s="34"/>
      <c r="D966" s="139"/>
      <c r="E966" s="32"/>
      <c r="F966"/>
      <c r="G966" s="36"/>
      <c r="H966" s="31"/>
      <c r="I966" s="31"/>
      <c r="J966" s="36"/>
    </row>
    <row r="967" spans="1:11" x14ac:dyDescent="0.25">
      <c r="B967" t="s">
        <v>2148</v>
      </c>
      <c r="C967" s="34"/>
      <c r="D967" s="14"/>
      <c r="E967" s="32"/>
      <c r="F967"/>
      <c r="G967" s="36"/>
      <c r="H967" s="31"/>
      <c r="I967" s="31"/>
      <c r="J967" s="36"/>
    </row>
    <row r="968" spans="1:11" x14ac:dyDescent="0.25">
      <c r="B968" t="s">
        <v>2149</v>
      </c>
      <c r="C968" s="34"/>
      <c r="D968" s="10"/>
      <c r="E968" s="32"/>
      <c r="F968"/>
      <c r="G968" s="36"/>
      <c r="H968" s="31"/>
      <c r="I968" s="31"/>
      <c r="J968" s="36"/>
    </row>
    <row r="969" spans="1:11" x14ac:dyDescent="0.25">
      <c r="B969" t="s">
        <v>2150</v>
      </c>
      <c r="C969" s="34"/>
      <c r="D969" s="15"/>
      <c r="E969" s="32"/>
      <c r="F969"/>
      <c r="G969" s="36"/>
      <c r="H969" s="31"/>
      <c r="I969" s="31"/>
      <c r="J969" s="36"/>
    </row>
    <row r="970" spans="1:11" x14ac:dyDescent="0.25">
      <c r="C970" s="34"/>
      <c r="D970" s="13"/>
      <c r="E970" s="32"/>
      <c r="F970"/>
      <c r="G970" s="36"/>
      <c r="H970" s="31"/>
      <c r="I970" s="31"/>
      <c r="J970" s="36"/>
    </row>
    <row r="971" spans="1:11" x14ac:dyDescent="0.25">
      <c r="A971" t="s">
        <v>2151</v>
      </c>
      <c r="C971" s="34"/>
      <c r="D971" s="14"/>
      <c r="E971" s="32"/>
      <c r="F971"/>
      <c r="G971" s="36"/>
      <c r="H971" s="31"/>
      <c r="I971" s="31"/>
      <c r="J971" s="36"/>
    </row>
    <row r="972" spans="1:11" x14ac:dyDescent="0.25">
      <c r="C972" s="34"/>
      <c r="D972" s="35"/>
      <c r="E972" s="32"/>
      <c r="F972"/>
      <c r="G972" s="36"/>
      <c r="H972" s="31"/>
      <c r="I972" s="31"/>
      <c r="J972" s="36"/>
    </row>
    <row r="973" spans="1:11" ht="14.4" x14ac:dyDescent="0.3">
      <c r="A973" s="134" t="s">
        <v>2152</v>
      </c>
      <c r="C973" s="34"/>
      <c r="D973" s="35"/>
      <c r="E973" s="32"/>
      <c r="F973"/>
      <c r="G973" s="36"/>
      <c r="H973" s="31"/>
      <c r="I973" s="31"/>
      <c r="J973" s="36"/>
    </row>
    <row r="974" spans="1:11" x14ac:dyDescent="0.25">
      <c r="A974" t="s">
        <v>2153</v>
      </c>
      <c r="C974" s="34"/>
      <c r="D974" s="35"/>
      <c r="E974" s="35"/>
      <c r="F974" s="36"/>
      <c r="G974" s="36"/>
      <c r="H974" s="31"/>
      <c r="I974" s="31"/>
      <c r="J974" s="36"/>
    </row>
    <row r="975" spans="1:11" x14ac:dyDescent="0.25">
      <c r="A975" t="s">
        <v>2154</v>
      </c>
      <c r="C975" s="34"/>
      <c r="D975" s="35"/>
      <c r="E975" s="35"/>
      <c r="F975" s="36"/>
      <c r="G975" s="36"/>
      <c r="H975" s="31"/>
      <c r="I975" s="31"/>
      <c r="J975" s="36"/>
    </row>
    <row r="976" spans="1:11" x14ac:dyDescent="0.25">
      <c r="A976" t="s">
        <v>2155</v>
      </c>
      <c r="C976" s="34"/>
      <c r="D976" s="35"/>
      <c r="E976" s="35"/>
      <c r="F976" s="36"/>
      <c r="G976" s="36"/>
      <c r="H976" s="31"/>
      <c r="I976" s="31"/>
      <c r="J976" s="36"/>
    </row>
    <row r="977" spans="1:11" x14ac:dyDescent="0.25">
      <c r="A977" t="s">
        <v>2156</v>
      </c>
      <c r="C977" s="34"/>
      <c r="D977" s="35"/>
      <c r="E977" s="35"/>
      <c r="F977" s="36"/>
      <c r="G977" s="36"/>
      <c r="H977" s="31"/>
      <c r="I977" s="31"/>
      <c r="J977" s="36"/>
    </row>
    <row r="978" spans="1:11" ht="14.4" x14ac:dyDescent="0.3">
      <c r="A978" t="s">
        <v>2157</v>
      </c>
      <c r="C978" s="34"/>
      <c r="D978" s="35"/>
      <c r="E978" s="35"/>
      <c r="F978" s="36"/>
      <c r="G978" s="36"/>
      <c r="H978" s="31"/>
      <c r="I978" s="31"/>
      <c r="J978" s="36"/>
    </row>
    <row r="979" spans="1:11" x14ac:dyDescent="0.25">
      <c r="A979" s="140" t="s">
        <v>2158</v>
      </c>
      <c r="C979" s="34"/>
      <c r="D979" s="35"/>
      <c r="E979" s="35"/>
      <c r="F979" s="36"/>
      <c r="G979" s="36"/>
      <c r="H979" s="31"/>
      <c r="I979" s="31"/>
      <c r="J979" s="36"/>
    </row>
    <row r="980" spans="1:11" x14ac:dyDescent="0.25">
      <c r="A980" s="140" t="s">
        <v>2159</v>
      </c>
      <c r="C980" s="34"/>
      <c r="D980" s="141"/>
      <c r="E980" s="131"/>
      <c r="F980"/>
      <c r="G980" s="36"/>
      <c r="H980" s="31"/>
      <c r="I980" s="31"/>
      <c r="J980" s="36"/>
    </row>
    <row r="982" spans="1:11" x14ac:dyDescent="0.25">
      <c r="B982" s="142" t="s">
        <v>2182</v>
      </c>
      <c r="C982" s="142"/>
      <c r="D982" s="142"/>
      <c r="E982" s="142"/>
      <c r="F982" s="143"/>
      <c r="G982" s="144"/>
      <c r="H982" s="143"/>
      <c r="I982" s="143"/>
      <c r="J982" s="145"/>
      <c r="K982" s="146">
        <f>SUM(K39:K85)</f>
        <v>0</v>
      </c>
    </row>
    <row r="983" spans="1:11" x14ac:dyDescent="0.25">
      <c r="B983" s="142" t="s">
        <v>2183</v>
      </c>
      <c r="C983" s="142"/>
      <c r="D983" s="142"/>
      <c r="E983" s="142"/>
      <c r="F983" s="143"/>
      <c r="G983" s="144"/>
      <c r="H983" s="143"/>
      <c r="I983" s="143"/>
      <c r="J983" s="145"/>
      <c r="K983" s="146">
        <f>K945-K982</f>
        <v>0</v>
      </c>
    </row>
  </sheetData>
  <sheetProtection algorithmName="SHA-512" hashValue="ku5Umzx4sVzlZEDjX47e0VbJDnUgaxudyPQ8AQfHUYEffdxBxoImJXeJwMTAY7Wo8Q45QlbttyV04BTzzpMVdg==" saltValue="ST8E+J1oRi5QO3Kuenauqw==" spinCount="100000" sheet="1" formatCells="0" formatColumns="0" formatRows="0" insertColumns="0" insertRows="0" insertHyperlinks="0" deleteColumns="0" deleteRows="0" sort="0" autoFilter="0" pivotTables="0"/>
  <phoneticPr fontId="1" type="noConversion"/>
  <hyperlinks>
    <hyperlink ref="B4" r:id="rId1" xr:uid="{3C843103-B6FE-44B5-ADCF-E026BA5AD5A7}"/>
  </hyperlinks>
  <printOptions horizontalCentered="1"/>
  <pageMargins left="0" right="0" top="0" bottom="0" header="0" footer="0"/>
  <pageSetup scale="95" orientation="landscape"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Oferta premii scolare 2024</vt:lpstr>
      <vt:lpstr>'Oferta premii scolare 2024'!Print_Area</vt:lpstr>
      <vt:lpstr>'Oferta premii scolare 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dc:creator>
  <dc:description/>
  <cp:lastModifiedBy>Victor</cp:lastModifiedBy>
  <cp:revision>0</cp:revision>
  <cp:lastPrinted>2023-05-25T07:57:19Z</cp:lastPrinted>
  <dcterms:created xsi:type="dcterms:W3CDTF">2023-04-04T11:53:27Z</dcterms:created>
  <dcterms:modified xsi:type="dcterms:W3CDTF">2024-05-17T12:21:08Z</dcterms:modified>
  <dc:language>en-US</dc:language>
</cp:coreProperties>
</file>